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4.. KK SUURED ÜRITUSED\MÄLUMÄNGUD\2022-2023\"/>
    </mc:Choice>
  </mc:AlternateContent>
  <xr:revisionPtr revIDLastSave="0" documentId="8_{1DB4DE0C-49DD-4E15-8842-D9A1FAF33DAD}" xr6:coauthVersionLast="47" xr6:coauthVersionMax="47" xr10:uidLastSave="{00000000-0000-0000-0000-000000000000}"/>
  <bookViews>
    <workbookView xWindow="1350" yWindow="15" windowWidth="25635" windowHeight="14355" activeTab="5" xr2:uid="{00000000-000D-0000-FFFF-FFFF00000000}"/>
  </bookViews>
  <sheets>
    <sheet name="I voor" sheetId="1" r:id="rId1"/>
    <sheet name="II voor" sheetId="2" r:id="rId2"/>
    <sheet name="III voor" sheetId="3" r:id="rId3"/>
    <sheet name="IV voor" sheetId="4" r:id="rId4"/>
    <sheet name="V voor" sheetId="5" r:id="rId5"/>
    <sheet name="VI voor" sheetId="6" r:id="rId6"/>
    <sheet name="VII voor" sheetId="7" r:id="rId7"/>
    <sheet name="Üldtabel" sheetId="8" r:id="rId8"/>
  </sheets>
  <definedNames>
    <definedName name="Z_49925CF0_61E5_4AE1_AC9B_E5BC69F9BFD7_.wvu.Cols" localSheetId="5">'VI voor'!$X:$AH</definedName>
    <definedName name="Z_49925CF0_61E5_4AE1_AC9B_E5BC69F9BFD7_.wvu.Cols" localSheetId="6">'VII voor'!$X:$AH</definedName>
    <definedName name="Z_49925CF0_61E5_4AE1_AC9B_E5BC69F9BFD7_.wvu.Rows" localSheetId="0">'I voor'!$17:$18,'I voor'!$20:$21,'I voor'!$27:$42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jLwGPUYXzFCt/20S2aUP6Rn/2xzA=="/>
    </ext>
  </extLst>
</workbook>
</file>

<file path=xl/calcChain.xml><?xml version="1.0" encoding="utf-8"?>
<calcChain xmlns="http://schemas.openxmlformats.org/spreadsheetml/2006/main">
  <c r="H20" i="8" l="1"/>
  <c r="G20" i="8"/>
  <c r="F20" i="8"/>
  <c r="E20" i="8"/>
  <c r="D20" i="8"/>
  <c r="C20" i="8"/>
  <c r="B20" i="8"/>
  <c r="N20" i="8" s="1"/>
  <c r="H19" i="8"/>
  <c r="G19" i="8"/>
  <c r="F19" i="8"/>
  <c r="E19" i="8"/>
  <c r="D19" i="8"/>
  <c r="C19" i="8"/>
  <c r="B19" i="8"/>
  <c r="I19" i="8" s="1"/>
  <c r="H18" i="8"/>
  <c r="G18" i="8"/>
  <c r="F18" i="8"/>
  <c r="E18" i="8"/>
  <c r="D18" i="8"/>
  <c r="C18" i="8"/>
  <c r="B18" i="8"/>
  <c r="N18" i="8" s="1"/>
  <c r="H17" i="8"/>
  <c r="G17" i="8"/>
  <c r="F17" i="8"/>
  <c r="E17" i="8"/>
  <c r="D17" i="8"/>
  <c r="C17" i="8"/>
  <c r="B17" i="8"/>
  <c r="I17" i="8" s="1"/>
  <c r="H16" i="8"/>
  <c r="G16" i="8"/>
  <c r="F16" i="8"/>
  <c r="E16" i="8"/>
  <c r="D16" i="8"/>
  <c r="C16" i="8"/>
  <c r="I16" i="8" s="1"/>
  <c r="B16" i="8"/>
  <c r="H15" i="8"/>
  <c r="G15" i="8"/>
  <c r="F15" i="8"/>
  <c r="E15" i="8"/>
  <c r="D15" i="8"/>
  <c r="C15" i="8"/>
  <c r="I15" i="8" s="1"/>
  <c r="B15" i="8"/>
  <c r="H14" i="8"/>
  <c r="G14" i="8"/>
  <c r="F14" i="8"/>
  <c r="E14" i="8"/>
  <c r="D14" i="8"/>
  <c r="C14" i="8"/>
  <c r="I14" i="8" s="1"/>
  <c r="B14" i="8"/>
  <c r="H13" i="8"/>
  <c r="G13" i="8"/>
  <c r="F13" i="8"/>
  <c r="I13" i="8" s="1"/>
  <c r="E13" i="8"/>
  <c r="D13" i="8"/>
  <c r="C13" i="8"/>
  <c r="B13" i="8"/>
  <c r="I12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I11" i="8" s="1"/>
  <c r="H10" i="8"/>
  <c r="G10" i="8"/>
  <c r="F10" i="8"/>
  <c r="E10" i="8"/>
  <c r="D10" i="8"/>
  <c r="C10" i="8"/>
  <c r="B10" i="8"/>
  <c r="I10" i="8" s="1"/>
  <c r="H9" i="8"/>
  <c r="G9" i="8"/>
  <c r="F9" i="8"/>
  <c r="E9" i="8"/>
  <c r="D9" i="8"/>
  <c r="C9" i="8"/>
  <c r="B9" i="8"/>
  <c r="I9" i="8" s="1"/>
  <c r="H8" i="8"/>
  <c r="G8" i="8"/>
  <c r="F8" i="8"/>
  <c r="E8" i="8"/>
  <c r="D8" i="8"/>
  <c r="C8" i="8"/>
  <c r="I8" i="8" s="1"/>
  <c r="B8" i="8"/>
  <c r="H7" i="8"/>
  <c r="G7" i="8"/>
  <c r="F7" i="8"/>
  <c r="E7" i="8"/>
  <c r="D7" i="8"/>
  <c r="C7" i="8"/>
  <c r="I7" i="8" s="1"/>
  <c r="B7" i="8"/>
  <c r="H6" i="8"/>
  <c r="G6" i="8"/>
  <c r="F6" i="8"/>
  <c r="E6" i="8"/>
  <c r="D6" i="8"/>
  <c r="C6" i="8"/>
  <c r="I6" i="8" s="1"/>
  <c r="B6" i="8"/>
  <c r="H5" i="8"/>
  <c r="G5" i="8"/>
  <c r="F5" i="8"/>
  <c r="I5" i="8" s="1"/>
  <c r="E5" i="8"/>
  <c r="D5" i="8"/>
  <c r="C5" i="8"/>
  <c r="B5" i="8"/>
  <c r="I4" i="8"/>
  <c r="H4" i="8"/>
  <c r="G4" i="8"/>
  <c r="F4" i="8"/>
  <c r="E4" i="8"/>
  <c r="D4" i="8"/>
  <c r="C4" i="8"/>
  <c r="B4" i="8"/>
  <c r="AH18" i="7"/>
  <c r="AG18" i="7"/>
  <c r="AF18" i="7"/>
  <c r="AE18" i="7"/>
  <c r="AD18" i="7"/>
  <c r="AC18" i="7"/>
  <c r="AB18" i="7"/>
  <c r="AA18" i="7"/>
  <c r="Z18" i="7"/>
  <c r="Y18" i="7"/>
  <c r="W18" i="7"/>
  <c r="V18" i="7"/>
  <c r="U18" i="7"/>
  <c r="T18" i="7"/>
  <c r="S18" i="7"/>
  <c r="R18" i="7"/>
  <c r="Q18" i="7"/>
  <c r="P18" i="7"/>
  <c r="O18" i="7"/>
  <c r="N18" i="7"/>
  <c r="L18" i="7"/>
  <c r="K18" i="7"/>
  <c r="J18" i="7"/>
  <c r="I18" i="7"/>
  <c r="H18" i="7"/>
  <c r="G18" i="7"/>
  <c r="F18" i="7"/>
  <c r="E18" i="7"/>
  <c r="D18" i="7"/>
  <c r="C18" i="7"/>
  <c r="X17" i="7"/>
  <c r="AI17" i="7" s="1"/>
  <c r="M17" i="7"/>
  <c r="M16" i="7"/>
  <c r="X16" i="7" s="1"/>
  <c r="AI16" i="7" s="1"/>
  <c r="M15" i="7"/>
  <c r="X15" i="7" s="1"/>
  <c r="AI15" i="7" s="1"/>
  <c r="M14" i="7"/>
  <c r="X14" i="7" s="1"/>
  <c r="AI14" i="7" s="1"/>
  <c r="M13" i="7"/>
  <c r="X13" i="7" s="1"/>
  <c r="AI13" i="7" s="1"/>
  <c r="AI12" i="7"/>
  <c r="AL12" i="7" s="1"/>
  <c r="X12" i="7"/>
  <c r="M12" i="7"/>
  <c r="X11" i="7"/>
  <c r="AI11" i="7" s="1"/>
  <c r="M11" i="7"/>
  <c r="X10" i="7"/>
  <c r="AI10" i="7" s="1"/>
  <c r="M10" i="7"/>
  <c r="X9" i="7"/>
  <c r="AI9" i="7" s="1"/>
  <c r="M9" i="7"/>
  <c r="M8" i="7"/>
  <c r="X8" i="7" s="1"/>
  <c r="AI8" i="7" s="1"/>
  <c r="M7" i="7"/>
  <c r="X7" i="7" s="1"/>
  <c r="AI7" i="7" s="1"/>
  <c r="M6" i="7"/>
  <c r="X6" i="7" s="1"/>
  <c r="AI6" i="7" s="1"/>
  <c r="M5" i="7"/>
  <c r="X5" i="7" s="1"/>
  <c r="AI5" i="7" s="1"/>
  <c r="AI4" i="7"/>
  <c r="AL4" i="7" s="1"/>
  <c r="X4" i="7"/>
  <c r="M4" i="7"/>
  <c r="AH18" i="6"/>
  <c r="AG18" i="6"/>
  <c r="AF18" i="6"/>
  <c r="AE18" i="6"/>
  <c r="AD18" i="6"/>
  <c r="AC18" i="6"/>
  <c r="AB18" i="6"/>
  <c r="AA18" i="6"/>
  <c r="Z18" i="6"/>
  <c r="Y18" i="6"/>
  <c r="W18" i="6"/>
  <c r="V18" i="6"/>
  <c r="U18" i="6"/>
  <c r="T18" i="6"/>
  <c r="S18" i="6"/>
  <c r="R18" i="6"/>
  <c r="Q18" i="6"/>
  <c r="P18" i="6"/>
  <c r="O18" i="6"/>
  <c r="N18" i="6"/>
  <c r="L18" i="6"/>
  <c r="K18" i="6"/>
  <c r="J18" i="6"/>
  <c r="I18" i="6"/>
  <c r="H18" i="6"/>
  <c r="G18" i="6"/>
  <c r="F18" i="6"/>
  <c r="E18" i="6"/>
  <c r="D18" i="6"/>
  <c r="C18" i="6"/>
  <c r="M17" i="6"/>
  <c r="X17" i="6" s="1"/>
  <c r="AI17" i="6" s="1"/>
  <c r="AI16" i="6"/>
  <c r="AL16" i="6" s="1"/>
  <c r="X16" i="6"/>
  <c r="M16" i="6"/>
  <c r="X15" i="6"/>
  <c r="AI15" i="6" s="1"/>
  <c r="M15" i="6"/>
  <c r="M14" i="6"/>
  <c r="X14" i="6" s="1"/>
  <c r="AI14" i="6" s="1"/>
  <c r="X13" i="6"/>
  <c r="AI13" i="6" s="1"/>
  <c r="M13" i="6"/>
  <c r="M12" i="6"/>
  <c r="X12" i="6" s="1"/>
  <c r="AI12" i="6" s="1"/>
  <c r="M11" i="6"/>
  <c r="X11" i="6" s="1"/>
  <c r="AI11" i="6" s="1"/>
  <c r="M10" i="6"/>
  <c r="X10" i="6" s="1"/>
  <c r="AI10" i="6" s="1"/>
  <c r="M9" i="6"/>
  <c r="X9" i="6" s="1"/>
  <c r="AI9" i="6" s="1"/>
  <c r="AI8" i="6"/>
  <c r="AL8" i="6" s="1"/>
  <c r="X8" i="6"/>
  <c r="M8" i="6"/>
  <c r="X7" i="6"/>
  <c r="AI7" i="6" s="1"/>
  <c r="M7" i="6"/>
  <c r="M6" i="6"/>
  <c r="X6" i="6" s="1"/>
  <c r="AI6" i="6" s="1"/>
  <c r="X5" i="6"/>
  <c r="AI5" i="6" s="1"/>
  <c r="M5" i="6"/>
  <c r="M4" i="6"/>
  <c r="X4" i="6" s="1"/>
  <c r="AI4" i="6" s="1"/>
  <c r="AH18" i="5"/>
  <c r="AG18" i="5"/>
  <c r="AF18" i="5"/>
  <c r="AE18" i="5"/>
  <c r="AD18" i="5"/>
  <c r="AC18" i="5"/>
  <c r="AB18" i="5"/>
  <c r="AA18" i="5"/>
  <c r="Z18" i="5"/>
  <c r="Y18" i="5"/>
  <c r="W18" i="5"/>
  <c r="V18" i="5"/>
  <c r="U18" i="5"/>
  <c r="T18" i="5"/>
  <c r="S18" i="5"/>
  <c r="R18" i="5"/>
  <c r="Q18" i="5"/>
  <c r="P18" i="5"/>
  <c r="O18" i="5"/>
  <c r="N18" i="5"/>
  <c r="L18" i="5"/>
  <c r="K18" i="5"/>
  <c r="J18" i="5"/>
  <c r="I18" i="5"/>
  <c r="H18" i="5"/>
  <c r="G18" i="5"/>
  <c r="F18" i="5"/>
  <c r="E18" i="5"/>
  <c r="D18" i="5"/>
  <c r="C18" i="5"/>
  <c r="X17" i="5"/>
  <c r="AI17" i="5" s="1"/>
  <c r="M17" i="5"/>
  <c r="M16" i="5"/>
  <c r="X16" i="5" s="1"/>
  <c r="AI16" i="5" s="1"/>
  <c r="M15" i="5"/>
  <c r="X15" i="5" s="1"/>
  <c r="AI15" i="5" s="1"/>
  <c r="M14" i="5"/>
  <c r="X14" i="5" s="1"/>
  <c r="AI14" i="5" s="1"/>
  <c r="M13" i="5"/>
  <c r="X13" i="5" s="1"/>
  <c r="AI13" i="5" s="1"/>
  <c r="M12" i="5"/>
  <c r="X12" i="5" s="1"/>
  <c r="AI12" i="5" s="1"/>
  <c r="X11" i="5"/>
  <c r="AI11" i="5" s="1"/>
  <c r="M11" i="5"/>
  <c r="M10" i="5"/>
  <c r="X10" i="5" s="1"/>
  <c r="AI10" i="5" s="1"/>
  <c r="X9" i="5"/>
  <c r="AI9" i="5" s="1"/>
  <c r="M9" i="5"/>
  <c r="M8" i="5"/>
  <c r="X8" i="5" s="1"/>
  <c r="AI8" i="5" s="1"/>
  <c r="M7" i="5"/>
  <c r="X7" i="5" s="1"/>
  <c r="AI7" i="5" s="1"/>
  <c r="M6" i="5"/>
  <c r="X6" i="5" s="1"/>
  <c r="AI6" i="5" s="1"/>
  <c r="M5" i="5"/>
  <c r="X5" i="5" s="1"/>
  <c r="AI5" i="5" s="1"/>
  <c r="M4" i="5"/>
  <c r="X4" i="5" s="1"/>
  <c r="AI4" i="5" s="1"/>
  <c r="AH22" i="4"/>
  <c r="AG22" i="4"/>
  <c r="AF22" i="4"/>
  <c r="AE22" i="4"/>
  <c r="AD22" i="4"/>
  <c r="AC22" i="4"/>
  <c r="AB22" i="4"/>
  <c r="AA22" i="4"/>
  <c r="Z22" i="4"/>
  <c r="Y22" i="4"/>
  <c r="W22" i="4"/>
  <c r="V22" i="4"/>
  <c r="U22" i="4"/>
  <c r="T22" i="4"/>
  <c r="S22" i="4"/>
  <c r="R22" i="4"/>
  <c r="Q22" i="4"/>
  <c r="P22" i="4"/>
  <c r="O22" i="4"/>
  <c r="N22" i="4"/>
  <c r="L22" i="4"/>
  <c r="K22" i="4"/>
  <c r="J22" i="4"/>
  <c r="I22" i="4"/>
  <c r="H22" i="4"/>
  <c r="G22" i="4"/>
  <c r="F22" i="4"/>
  <c r="E22" i="4"/>
  <c r="D22" i="4"/>
  <c r="C22" i="4"/>
  <c r="M21" i="4"/>
  <c r="X21" i="4" s="1"/>
  <c r="AI21" i="4" s="1"/>
  <c r="M20" i="4"/>
  <c r="X20" i="4" s="1"/>
  <c r="AI20" i="4" s="1"/>
  <c r="X19" i="4"/>
  <c r="AI19" i="4" s="1"/>
  <c r="M19" i="4"/>
  <c r="M18" i="4"/>
  <c r="X18" i="4" s="1"/>
  <c r="AI18" i="4" s="1"/>
  <c r="X17" i="4"/>
  <c r="AI17" i="4" s="1"/>
  <c r="M17" i="4"/>
  <c r="M16" i="4"/>
  <c r="X16" i="4" s="1"/>
  <c r="AI16" i="4" s="1"/>
  <c r="M15" i="4"/>
  <c r="X15" i="4" s="1"/>
  <c r="AI15" i="4" s="1"/>
  <c r="M14" i="4"/>
  <c r="X14" i="4" s="1"/>
  <c r="AI14" i="4" s="1"/>
  <c r="M13" i="4"/>
  <c r="X13" i="4" s="1"/>
  <c r="AI13" i="4" s="1"/>
  <c r="M12" i="4"/>
  <c r="X12" i="4" s="1"/>
  <c r="AI12" i="4" s="1"/>
  <c r="X11" i="4"/>
  <c r="AI11" i="4" s="1"/>
  <c r="M11" i="4"/>
  <c r="M10" i="4"/>
  <c r="X10" i="4" s="1"/>
  <c r="AI10" i="4" s="1"/>
  <c r="X9" i="4"/>
  <c r="AI9" i="4" s="1"/>
  <c r="M9" i="4"/>
  <c r="M8" i="4"/>
  <c r="X8" i="4" s="1"/>
  <c r="AI8" i="4" s="1"/>
  <c r="M7" i="4"/>
  <c r="X7" i="4" s="1"/>
  <c r="AI7" i="4" s="1"/>
  <c r="M6" i="4"/>
  <c r="X6" i="4" s="1"/>
  <c r="AI6" i="4" s="1"/>
  <c r="M5" i="4"/>
  <c r="X5" i="4" s="1"/>
  <c r="AI5" i="4" s="1"/>
  <c r="M4" i="4"/>
  <c r="X4" i="4" s="1"/>
  <c r="AI4" i="4" s="1"/>
  <c r="AH18" i="3"/>
  <c r="AG18" i="3"/>
  <c r="AF18" i="3"/>
  <c r="AE18" i="3"/>
  <c r="AD18" i="3"/>
  <c r="AC18" i="3"/>
  <c r="AB18" i="3"/>
  <c r="AA18" i="3"/>
  <c r="Z18" i="3"/>
  <c r="Y18" i="3"/>
  <c r="W18" i="3"/>
  <c r="V18" i="3"/>
  <c r="U18" i="3"/>
  <c r="T18" i="3"/>
  <c r="S18" i="3"/>
  <c r="R18" i="3"/>
  <c r="Q18" i="3"/>
  <c r="P18" i="3"/>
  <c r="O18" i="3"/>
  <c r="N18" i="3"/>
  <c r="L18" i="3"/>
  <c r="K18" i="3"/>
  <c r="J18" i="3"/>
  <c r="I18" i="3"/>
  <c r="H18" i="3"/>
  <c r="G18" i="3"/>
  <c r="F18" i="3"/>
  <c r="E18" i="3"/>
  <c r="D18" i="3"/>
  <c r="C18" i="3"/>
  <c r="M17" i="3"/>
  <c r="X17" i="3" s="1"/>
  <c r="AI17" i="3" s="1"/>
  <c r="M16" i="3"/>
  <c r="X16" i="3" s="1"/>
  <c r="AI16" i="3" s="1"/>
  <c r="X15" i="3"/>
  <c r="AI15" i="3" s="1"/>
  <c r="M15" i="3"/>
  <c r="M14" i="3"/>
  <c r="X14" i="3" s="1"/>
  <c r="AI14" i="3" s="1"/>
  <c r="X13" i="3"/>
  <c r="AI13" i="3" s="1"/>
  <c r="M13" i="3"/>
  <c r="M12" i="3"/>
  <c r="X12" i="3" s="1"/>
  <c r="AI12" i="3" s="1"/>
  <c r="M11" i="3"/>
  <c r="X11" i="3" s="1"/>
  <c r="AI11" i="3" s="1"/>
  <c r="M10" i="3"/>
  <c r="X10" i="3" s="1"/>
  <c r="AI10" i="3" s="1"/>
  <c r="X9" i="3"/>
  <c r="AI9" i="3" s="1"/>
  <c r="M9" i="3"/>
  <c r="M8" i="3"/>
  <c r="X8" i="3" s="1"/>
  <c r="AI8" i="3" s="1"/>
  <c r="X7" i="3"/>
  <c r="AI7" i="3" s="1"/>
  <c r="M7" i="3"/>
  <c r="M6" i="3"/>
  <c r="X6" i="3" s="1"/>
  <c r="AI6" i="3" s="1"/>
  <c r="X5" i="3"/>
  <c r="AI5" i="3" s="1"/>
  <c r="M5" i="3"/>
  <c r="M4" i="3"/>
  <c r="X4" i="3" s="1"/>
  <c r="AI4" i="3" s="1"/>
  <c r="AH23" i="2"/>
  <c r="AG23" i="2"/>
  <c r="AF23" i="2"/>
  <c r="AE23" i="2"/>
  <c r="AD23" i="2"/>
  <c r="AC23" i="2"/>
  <c r="AB23" i="2"/>
  <c r="AA23" i="2"/>
  <c r="Z23" i="2"/>
  <c r="Y23" i="2"/>
  <c r="W23" i="2"/>
  <c r="V23" i="2"/>
  <c r="U23" i="2"/>
  <c r="T23" i="2"/>
  <c r="S23" i="2"/>
  <c r="R23" i="2"/>
  <c r="Q23" i="2"/>
  <c r="P23" i="2"/>
  <c r="O23" i="2"/>
  <c r="N23" i="2"/>
  <c r="L23" i="2"/>
  <c r="K23" i="2"/>
  <c r="J23" i="2"/>
  <c r="I23" i="2"/>
  <c r="H23" i="2"/>
  <c r="G23" i="2"/>
  <c r="F23" i="2"/>
  <c r="E23" i="2"/>
  <c r="D23" i="2"/>
  <c r="C23" i="2"/>
  <c r="X22" i="2"/>
  <c r="AI22" i="2" s="1"/>
  <c r="M22" i="2"/>
  <c r="M20" i="2"/>
  <c r="X20" i="2" s="1"/>
  <c r="AI20" i="2" s="1"/>
  <c r="M19" i="2"/>
  <c r="X19" i="2" s="1"/>
  <c r="AI19" i="2" s="1"/>
  <c r="M18" i="2"/>
  <c r="X18" i="2" s="1"/>
  <c r="AI18" i="2" s="1"/>
  <c r="M17" i="2"/>
  <c r="X17" i="2" s="1"/>
  <c r="AI17" i="2" s="1"/>
  <c r="M16" i="2"/>
  <c r="X16" i="2" s="1"/>
  <c r="AI16" i="2" s="1"/>
  <c r="X15" i="2"/>
  <c r="AI15" i="2" s="1"/>
  <c r="M15" i="2"/>
  <c r="X14" i="2"/>
  <c r="AI14" i="2" s="1"/>
  <c r="M14" i="2"/>
  <c r="X13" i="2"/>
  <c r="AI13" i="2" s="1"/>
  <c r="M13" i="2"/>
  <c r="M12" i="2"/>
  <c r="X12" i="2" s="1"/>
  <c r="AI12" i="2" s="1"/>
  <c r="M11" i="2"/>
  <c r="X11" i="2" s="1"/>
  <c r="AI11" i="2" s="1"/>
  <c r="M10" i="2"/>
  <c r="X10" i="2" s="1"/>
  <c r="AI10" i="2" s="1"/>
  <c r="M9" i="2"/>
  <c r="X9" i="2" s="1"/>
  <c r="AI9" i="2" s="1"/>
  <c r="M8" i="2"/>
  <c r="X8" i="2" s="1"/>
  <c r="AI8" i="2" s="1"/>
  <c r="X7" i="2"/>
  <c r="AI7" i="2" s="1"/>
  <c r="M7" i="2"/>
  <c r="X6" i="2"/>
  <c r="AI6" i="2" s="1"/>
  <c r="M6" i="2"/>
  <c r="X5" i="2"/>
  <c r="AI5" i="2" s="1"/>
  <c r="M5" i="2"/>
  <c r="M4" i="2"/>
  <c r="X4" i="2" s="1"/>
  <c r="AI4" i="2" s="1"/>
  <c r="AH22" i="1"/>
  <c r="AG22" i="1"/>
  <c r="AF22" i="1"/>
  <c r="AE22" i="1"/>
  <c r="AD22" i="1"/>
  <c r="AC22" i="1"/>
  <c r="AB22" i="1"/>
  <c r="AA22" i="1"/>
  <c r="Z22" i="1"/>
  <c r="Y22" i="1"/>
  <c r="W22" i="1"/>
  <c r="V22" i="1"/>
  <c r="U22" i="1"/>
  <c r="T22" i="1"/>
  <c r="S22" i="1"/>
  <c r="R22" i="1"/>
  <c r="Q22" i="1"/>
  <c r="P22" i="1"/>
  <c r="O22" i="1"/>
  <c r="N22" i="1"/>
  <c r="L22" i="1"/>
  <c r="K22" i="1"/>
  <c r="J22" i="1"/>
  <c r="I22" i="1"/>
  <c r="H22" i="1"/>
  <c r="G22" i="1"/>
  <c r="F22" i="1"/>
  <c r="E22" i="1"/>
  <c r="D22" i="1"/>
  <c r="C22" i="1"/>
  <c r="X21" i="1"/>
  <c r="AI21" i="1" s="1"/>
  <c r="M21" i="1"/>
  <c r="M20" i="1"/>
  <c r="X20" i="1" s="1"/>
  <c r="AI20" i="1" s="1"/>
  <c r="M19" i="1"/>
  <c r="X19" i="1" s="1"/>
  <c r="AI19" i="1" s="1"/>
  <c r="M18" i="1"/>
  <c r="X18" i="1" s="1"/>
  <c r="AI18" i="1" s="1"/>
  <c r="M17" i="1"/>
  <c r="X17" i="1" s="1"/>
  <c r="AI17" i="1" s="1"/>
  <c r="M16" i="1"/>
  <c r="X16" i="1" s="1"/>
  <c r="AI16" i="1" s="1"/>
  <c r="X15" i="1"/>
  <c r="AI15" i="1" s="1"/>
  <c r="M15" i="1"/>
  <c r="X14" i="1"/>
  <c r="AI14" i="1" s="1"/>
  <c r="M14" i="1"/>
  <c r="X13" i="1"/>
  <c r="AI13" i="1" s="1"/>
  <c r="M13" i="1"/>
  <c r="M12" i="1"/>
  <c r="X12" i="1" s="1"/>
  <c r="AI12" i="1" s="1"/>
  <c r="M11" i="1"/>
  <c r="X11" i="1" s="1"/>
  <c r="AI11" i="1" s="1"/>
  <c r="M10" i="1"/>
  <c r="X10" i="1" s="1"/>
  <c r="AI10" i="1" s="1"/>
  <c r="M9" i="1"/>
  <c r="X9" i="1" s="1"/>
  <c r="AI9" i="1" s="1"/>
  <c r="M8" i="1"/>
  <c r="X8" i="1" s="1"/>
  <c r="AI8" i="1" s="1"/>
  <c r="X7" i="1"/>
  <c r="AI7" i="1" s="1"/>
  <c r="M7" i="1"/>
  <c r="X6" i="1"/>
  <c r="AI6" i="1" s="1"/>
  <c r="M6" i="1"/>
  <c r="X5" i="1"/>
  <c r="AI5" i="1" s="1"/>
  <c r="M5" i="1"/>
  <c r="M4" i="1"/>
  <c r="X4" i="1" s="1"/>
  <c r="AI4" i="1" s="1"/>
  <c r="AK13" i="2" l="1"/>
  <c r="AL13" i="2"/>
  <c r="AK5" i="6"/>
  <c r="AL5" i="6"/>
  <c r="AL15" i="1"/>
  <c r="AK15" i="1"/>
  <c r="AL11" i="1"/>
  <c r="AK11" i="1"/>
  <c r="AL12" i="2"/>
  <c r="AK12" i="2"/>
  <c r="AL7" i="4"/>
  <c r="AK7" i="4"/>
  <c r="AL12" i="1"/>
  <c r="AK12" i="1"/>
  <c r="AL17" i="1"/>
  <c r="AK17" i="1"/>
  <c r="AK6" i="2"/>
  <c r="AL6" i="2"/>
  <c r="AL18" i="2"/>
  <c r="AK18" i="2"/>
  <c r="AL7" i="3"/>
  <c r="AK7" i="3"/>
  <c r="AK13" i="3"/>
  <c r="AL13" i="3"/>
  <c r="AL8" i="4"/>
  <c r="AK8" i="4"/>
  <c r="AL14" i="4"/>
  <c r="AK14" i="4"/>
  <c r="AL20" i="4"/>
  <c r="AK20" i="4"/>
  <c r="AL4" i="5"/>
  <c r="AK4" i="5"/>
  <c r="AK17" i="5"/>
  <c r="AL17" i="5"/>
  <c r="AL9" i="6"/>
  <c r="AK9" i="6"/>
  <c r="AL15" i="6"/>
  <c r="AK15" i="6"/>
  <c r="AL7" i="7"/>
  <c r="AK7" i="7"/>
  <c r="AK17" i="7"/>
  <c r="AL17" i="7"/>
  <c r="K14" i="8"/>
  <c r="J14" i="8"/>
  <c r="AL14" i="3"/>
  <c r="AK14" i="3"/>
  <c r="AL8" i="7"/>
  <c r="AK8" i="7"/>
  <c r="K11" i="8"/>
  <c r="J11" i="8"/>
  <c r="AK13" i="1"/>
  <c r="AL13" i="1"/>
  <c r="AK19" i="1"/>
  <c r="AL19" i="1"/>
  <c r="AL7" i="2"/>
  <c r="AK7" i="2"/>
  <c r="AL20" i="2"/>
  <c r="AK20" i="2"/>
  <c r="AK9" i="4"/>
  <c r="AL9" i="4"/>
  <c r="AL16" i="4"/>
  <c r="AK16" i="4"/>
  <c r="AL6" i="5"/>
  <c r="AK6" i="5"/>
  <c r="AL12" i="5"/>
  <c r="AK12" i="5"/>
  <c r="AK6" i="6"/>
  <c r="AL6" i="6"/>
  <c r="AL11" i="6"/>
  <c r="AK11" i="6"/>
  <c r="K10" i="8"/>
  <c r="J10" i="8"/>
  <c r="J19" i="8"/>
  <c r="AL8" i="3"/>
  <c r="AK8" i="3"/>
  <c r="AL10" i="6"/>
  <c r="AK10" i="6"/>
  <c r="AL7" i="1"/>
  <c r="AK7" i="1"/>
  <c r="AL4" i="3"/>
  <c r="AK4" i="3"/>
  <c r="AL15" i="3"/>
  <c r="AK15" i="3"/>
  <c r="AL7" i="5"/>
  <c r="AK7" i="5"/>
  <c r="AL13" i="5"/>
  <c r="AK13" i="5"/>
  <c r="AL12" i="6"/>
  <c r="AK12" i="6"/>
  <c r="AK9" i="7"/>
  <c r="AL9" i="7"/>
  <c r="AL13" i="7"/>
  <c r="AK13" i="7"/>
  <c r="K5" i="8"/>
  <c r="J5" i="8"/>
  <c r="K9" i="8"/>
  <c r="J9" i="8"/>
  <c r="AL18" i="1"/>
  <c r="AK18" i="1"/>
  <c r="AL15" i="4"/>
  <c r="AK15" i="4"/>
  <c r="AL11" i="5"/>
  <c r="AK11" i="5"/>
  <c r="AL20" i="1"/>
  <c r="AK20" i="1"/>
  <c r="AK14" i="2"/>
  <c r="AL14" i="2"/>
  <c r="AL10" i="4"/>
  <c r="AK10" i="4"/>
  <c r="AL8" i="1"/>
  <c r="AK8" i="1"/>
  <c r="AK14" i="1"/>
  <c r="AL14" i="1"/>
  <c r="AL4" i="2"/>
  <c r="AK4" i="2"/>
  <c r="AL9" i="2"/>
  <c r="AK9" i="2"/>
  <c r="AK22" i="2"/>
  <c r="AL22" i="2"/>
  <c r="AL10" i="3"/>
  <c r="AK10" i="3"/>
  <c r="AL16" i="3"/>
  <c r="AK16" i="3"/>
  <c r="AL4" i="4"/>
  <c r="AK4" i="4"/>
  <c r="AK17" i="4"/>
  <c r="AL17" i="4"/>
  <c r="AL8" i="5"/>
  <c r="AK8" i="5"/>
  <c r="AL14" i="5"/>
  <c r="AK14" i="5"/>
  <c r="AL7" i="6"/>
  <c r="AK7" i="6"/>
  <c r="AL17" i="6"/>
  <c r="AK17" i="6"/>
  <c r="AL14" i="7"/>
  <c r="AK14" i="7"/>
  <c r="K13" i="8"/>
  <c r="J13" i="8"/>
  <c r="K17" i="8"/>
  <c r="J17" i="8"/>
  <c r="AK6" i="1"/>
  <c r="AL6" i="1"/>
  <c r="AL5" i="5"/>
  <c r="AK5" i="5"/>
  <c r="AL8" i="2"/>
  <c r="AK8" i="2"/>
  <c r="AL9" i="3"/>
  <c r="AK9" i="3"/>
  <c r="AL4" i="1"/>
  <c r="AK4" i="1"/>
  <c r="AL9" i="1"/>
  <c r="AK9" i="1"/>
  <c r="AK21" i="1"/>
  <c r="AL21" i="1"/>
  <c r="AL10" i="2"/>
  <c r="AK10" i="2"/>
  <c r="AL15" i="2"/>
  <c r="AK15" i="2"/>
  <c r="AK5" i="3"/>
  <c r="AL5" i="3"/>
  <c r="AL11" i="3"/>
  <c r="AK11" i="3"/>
  <c r="AL17" i="3"/>
  <c r="AK17" i="3"/>
  <c r="AL5" i="4"/>
  <c r="AK5" i="4"/>
  <c r="AL11" i="4"/>
  <c r="AK11" i="4"/>
  <c r="AK18" i="4"/>
  <c r="AL18" i="4"/>
  <c r="AL15" i="5"/>
  <c r="AK15" i="5"/>
  <c r="AK13" i="6"/>
  <c r="AL13" i="6"/>
  <c r="AK10" i="7"/>
  <c r="AL10" i="7"/>
  <c r="AL15" i="7"/>
  <c r="AK15" i="7"/>
  <c r="K8" i="8"/>
  <c r="J8" i="8"/>
  <c r="AL19" i="2"/>
  <c r="AK19" i="2"/>
  <c r="AL10" i="1"/>
  <c r="AK10" i="1"/>
  <c r="AL11" i="2"/>
  <c r="AK11" i="2"/>
  <c r="AL16" i="2"/>
  <c r="AK16" i="2"/>
  <c r="AK6" i="3"/>
  <c r="AL6" i="3"/>
  <c r="AL12" i="3"/>
  <c r="AK12" i="3"/>
  <c r="AL6" i="4"/>
  <c r="AK6" i="4"/>
  <c r="AL12" i="4"/>
  <c r="AK12" i="4"/>
  <c r="AK9" i="5"/>
  <c r="AL9" i="5"/>
  <c r="AL16" i="5"/>
  <c r="AK16" i="5"/>
  <c r="AL14" i="6"/>
  <c r="AK14" i="6"/>
  <c r="AL5" i="7"/>
  <c r="AK5" i="7"/>
  <c r="AL16" i="7"/>
  <c r="AK16" i="7"/>
  <c r="J4" i="8"/>
  <c r="K7" i="8"/>
  <c r="J7" i="8"/>
  <c r="K16" i="8"/>
  <c r="J16" i="8"/>
  <c r="AL21" i="4"/>
  <c r="AK21" i="4"/>
  <c r="AK5" i="2"/>
  <c r="AL5" i="2"/>
  <c r="AK5" i="1"/>
  <c r="AL5" i="1"/>
  <c r="AK16" i="1"/>
  <c r="AL16" i="1"/>
  <c r="AL17" i="2"/>
  <c r="AK17" i="2"/>
  <c r="AL13" i="4"/>
  <c r="AK13" i="4"/>
  <c r="AL19" i="4"/>
  <c r="AK19" i="4"/>
  <c r="AK10" i="5"/>
  <c r="AL10" i="5"/>
  <c r="AL4" i="6"/>
  <c r="AK4" i="6"/>
  <c r="AL6" i="7"/>
  <c r="AK6" i="7"/>
  <c r="AL11" i="7"/>
  <c r="AK11" i="7"/>
  <c r="K6" i="8"/>
  <c r="J6" i="8"/>
  <c r="J12" i="8"/>
  <c r="K15" i="8"/>
  <c r="L15" i="8" s="1"/>
  <c r="J15" i="8"/>
  <c r="K4" i="8"/>
  <c r="K12" i="8"/>
  <c r="I18" i="8"/>
  <c r="M19" i="8"/>
  <c r="K19" i="8" s="1"/>
  <c r="L19" i="8" s="1"/>
  <c r="N19" i="8"/>
  <c r="I20" i="8"/>
  <c r="M18" i="8"/>
  <c r="AK8" i="6"/>
  <c r="AK16" i="6"/>
  <c r="AK4" i="7"/>
  <c r="AK12" i="7"/>
  <c r="M20" i="8"/>
  <c r="K20" i="8" l="1"/>
  <c r="L20" i="8" s="1"/>
  <c r="J20" i="8"/>
  <c r="L8" i="8"/>
  <c r="L17" i="8"/>
  <c r="L16" i="8"/>
  <c r="L10" i="8"/>
  <c r="K18" i="8"/>
  <c r="L18" i="8" s="1"/>
  <c r="J18" i="8"/>
  <c r="L13" i="8"/>
  <c r="L14" i="8"/>
  <c r="L5" i="8"/>
  <c r="L12" i="8"/>
  <c r="L7" i="8"/>
  <c r="L6" i="8"/>
  <c r="L4" i="8"/>
  <c r="L9" i="8"/>
  <c r="L11" i="8"/>
</calcChain>
</file>

<file path=xl/sharedStrings.xml><?xml version="1.0" encoding="utf-8"?>
<sst xmlns="http://schemas.openxmlformats.org/spreadsheetml/2006/main" count="230" uniqueCount="54">
  <si>
    <t>VÕISTKOND</t>
  </si>
  <si>
    <t>vahe</t>
  </si>
  <si>
    <t>Punkte kokku</t>
  </si>
  <si>
    <t>ÜLDPUNKTE</t>
  </si>
  <si>
    <t>Koht</t>
  </si>
  <si>
    <t xml:space="preserve">Õigete % </t>
  </si>
  <si>
    <t>ABUULIA</t>
  </si>
  <si>
    <t>V(SO)P</t>
  </si>
  <si>
    <t>JÄTKAJAD</t>
  </si>
  <si>
    <t>KAJAMAA KOOL</t>
  </si>
  <si>
    <t>KREISI BII</t>
  </si>
  <si>
    <t xml:space="preserve">METSANURME </t>
  </si>
  <si>
    <t>NIPITIRID</t>
  </si>
  <si>
    <t xml:space="preserve">NURGALAUD </t>
  </si>
  <si>
    <t>SANERA</t>
  </si>
  <si>
    <t>SINILIND</t>
  </si>
  <si>
    <t>KOHE MÕTLEN</t>
  </si>
  <si>
    <t>ÜKSNURME</t>
  </si>
  <si>
    <t>PAPRIKA</t>
  </si>
  <si>
    <t>ÕLMARID</t>
  </si>
  <si>
    <t>Kokku (max 36)</t>
  </si>
  <si>
    <t xml:space="preserve"> </t>
  </si>
  <si>
    <r>
      <rPr>
        <b/>
        <sz val="14"/>
        <color theme="1"/>
        <rFont val="Arial"/>
      </rPr>
      <t>I-14</t>
    </r>
    <r>
      <rPr>
        <b/>
        <sz val="14"/>
        <color theme="1"/>
        <rFont val="Arial"/>
      </rPr>
      <t>;</t>
    </r>
    <r>
      <rPr>
        <b/>
        <sz val="14"/>
        <color theme="1"/>
        <rFont val="Arial"/>
      </rPr>
      <t xml:space="preserve"> II-13;III-12; IV-11; V-10; VI-9; VII-8; VIII-7; IX-6; X-5; XI-4; XII - 3; XIII-2; XIV-1  punkti jne. </t>
    </r>
  </si>
  <si>
    <t>AMATÖÖRID</t>
  </si>
  <si>
    <t>AMNEESIA</t>
  </si>
  <si>
    <t>ARENGU SPORT</t>
  </si>
  <si>
    <t>LIHTNE VARIANT</t>
  </si>
  <si>
    <t>METSANURME</t>
  </si>
  <si>
    <t>NURGALAUD</t>
  </si>
  <si>
    <t>SAKU LABORATOORIUM</t>
  </si>
  <si>
    <t>SPORT</t>
  </si>
  <si>
    <t>SPUTNIK</t>
  </si>
  <si>
    <t>TAADU&amp;POJAD</t>
  </si>
  <si>
    <t>PUNKTE</t>
  </si>
  <si>
    <t>LC SAKU</t>
  </si>
  <si>
    <r>
      <rPr>
        <b/>
        <sz val="14"/>
        <color theme="1"/>
        <rFont val="Arial"/>
      </rPr>
      <t>I-14</t>
    </r>
    <r>
      <rPr>
        <b/>
        <sz val="14"/>
        <color theme="1"/>
        <rFont val="Arial"/>
      </rPr>
      <t>;</t>
    </r>
    <r>
      <rPr>
        <b/>
        <sz val="14"/>
        <color theme="1"/>
        <rFont val="Arial"/>
      </rPr>
      <t xml:space="preserve"> II-13;III-12; IV-11; V-10; VI-9; VII-8; VIII-7; IX-6; X-5; XI-4; XII - 3; XIII-2; XIV-1  punkti jne. </t>
    </r>
  </si>
  <si>
    <r>
      <rPr>
        <b/>
        <sz val="14"/>
        <color theme="1"/>
        <rFont val="Arial"/>
      </rPr>
      <t>I-15</t>
    </r>
    <r>
      <rPr>
        <b/>
        <sz val="14"/>
        <color theme="1"/>
        <rFont val="Arial"/>
      </rPr>
      <t>;</t>
    </r>
    <r>
      <rPr>
        <b/>
        <sz val="14"/>
        <color theme="1"/>
        <rFont val="Arial"/>
      </rPr>
      <t xml:space="preserve"> II-14;III-13; IV-12; V-11; VI-10; VII-9; VIII-8; IX-7; X-6; XI-5; XII - 4; XIII-3; XIV-2; -1  punkti jne. </t>
    </r>
  </si>
  <si>
    <r>
      <rPr>
        <b/>
        <sz val="14"/>
        <color theme="1"/>
        <rFont val="Arial"/>
      </rPr>
      <t>I-14</t>
    </r>
    <r>
      <rPr>
        <b/>
        <sz val="14"/>
        <color theme="1"/>
        <rFont val="Arial"/>
      </rPr>
      <t>;</t>
    </r>
    <r>
      <rPr>
        <b/>
        <sz val="14"/>
        <color theme="1"/>
        <rFont val="Arial"/>
      </rPr>
      <t xml:space="preserve"> II-13;III-12; IV-11; V-10; VI-9; VII-8; VIII-7; IX-6; X-5; XI-4; XII - 3; XIII-2; XIV-1  punkti jne. </t>
    </r>
  </si>
  <si>
    <r>
      <rPr>
        <b/>
        <sz val="14"/>
        <color theme="1"/>
        <rFont val="Arial"/>
      </rPr>
      <t>I-14</t>
    </r>
    <r>
      <rPr>
        <b/>
        <sz val="14"/>
        <color theme="1"/>
        <rFont val="Arial"/>
      </rPr>
      <t>;</t>
    </r>
    <r>
      <rPr>
        <b/>
        <sz val="14"/>
        <color theme="1"/>
        <rFont val="Arial"/>
      </rPr>
      <t xml:space="preserve"> II-13;III-12; IV-11; V-10; VI-9; VII-8; VIII-7; IX-6; X-5; XI-4; XII - 3; XIII-2; XIV-1  punkti jne. </t>
    </r>
  </si>
  <si>
    <t xml:space="preserve">I-14; II-13;III-12; IV-11; V-10; VI-9; VII-8; VIII-7; IX-6; X-5; XI-4; XII - 3; XIII-2; XIV-1  punkti jne. </t>
  </si>
  <si>
    <t xml:space="preserve">I voor </t>
  </si>
  <si>
    <t xml:space="preserve">II voor </t>
  </si>
  <si>
    <t xml:space="preserve">III voor </t>
  </si>
  <si>
    <t xml:space="preserve">IV voor </t>
  </si>
  <si>
    <t xml:space="preserve">V voor </t>
  </si>
  <si>
    <t>VI voor 
20.02.2023</t>
  </si>
  <si>
    <t>VII voor
20.03.2023</t>
  </si>
  <si>
    <t>KOKKU PUNKTE</t>
  </si>
  <si>
    <t>KOHT</t>
  </si>
  <si>
    <t>PUNKTID (Halvimad voorud maha arvestatud)</t>
  </si>
  <si>
    <t>Lõplik Koht</t>
  </si>
  <si>
    <t>I madal skoor</t>
  </si>
  <si>
    <t>II madal skoor</t>
  </si>
  <si>
    <t>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</si>
</sst>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-;\-* #,##0.00_-;_-* &quot;-&quot;??_-;_-@"/>
  </numFmts>
  <fonts count="24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rgb="FFFFFFFF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0"/>
      <color theme="1"/>
      <name val="Arial"/>
    </font>
    <font>
      <b/>
      <sz val="12"/>
      <color rgb="FF000000"/>
      <name val="Arial"/>
    </font>
    <font>
      <b/>
      <sz val="14"/>
      <color rgb="FF0C0C0C"/>
      <name val="Arial"/>
    </font>
    <font>
      <sz val="14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4"/>
      <color rgb="FF76923C"/>
      <name val="Arial"/>
    </font>
    <font>
      <b/>
      <sz val="14"/>
      <color rgb="FF366092"/>
      <name val="Arial"/>
    </font>
    <font>
      <b/>
      <sz val="14"/>
      <color rgb="FFFF0000"/>
      <name val="Arial"/>
    </font>
    <font>
      <sz val="14"/>
      <color theme="5"/>
      <name val="Arial"/>
    </font>
    <font>
      <b/>
      <sz val="10"/>
      <color rgb="FFC00000"/>
      <name val="Arial"/>
    </font>
    <font>
      <b/>
      <sz val="14"/>
      <color rgb="FFC00000"/>
      <name val="Arial"/>
    </font>
    <font>
      <sz val="14"/>
      <color rgb="FFC00000"/>
      <name val="Arial"/>
    </font>
    <font>
      <sz val="10"/>
      <color rgb="FFC00000"/>
      <name val="Arial"/>
    </font>
    <font>
      <b/>
      <sz val="11"/>
      <color theme="1"/>
      <name val="Arial"/>
    </font>
    <font>
      <sz val="10"/>
      <color theme="1"/>
      <name val="Arial"/>
      <scheme val="minor"/>
    </font>
    <font>
      <b/>
      <sz val="14"/>
      <color rgb="FF000000"/>
      <name val="Arial"/>
    </font>
    <font>
      <sz val="14"/>
      <color rgb="FF000000"/>
      <name val="Arial"/>
    </font>
    <font>
      <sz val="12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969696"/>
        <bgColor rgb="FF969696"/>
      </patternFill>
    </fill>
    <fill>
      <patternFill patternType="solid">
        <fgColor rgb="FFD99594"/>
        <bgColor rgb="FFD99594"/>
      </patternFill>
    </fill>
    <fill>
      <patternFill patternType="solid">
        <fgColor rgb="FFFABF8F"/>
        <bgColor rgb="FFFABF8F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C2D69B"/>
        <bgColor rgb="FFC2D69B"/>
      </patternFill>
    </fill>
  </fills>
  <borders count="4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0" borderId="5" xfId="0" applyFont="1" applyBorder="1"/>
    <xf numFmtId="0" fontId="7" fillId="8" borderId="6" xfId="0" applyFont="1" applyFill="1" applyBorder="1"/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7" fillId="0" borderId="11" xfId="0" applyFont="1" applyBorder="1"/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8" borderId="14" xfId="0" applyFont="1" applyFill="1" applyBorder="1"/>
    <xf numFmtId="0" fontId="8" fillId="8" borderId="12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7" fillId="0" borderId="15" xfId="0" applyFont="1" applyBorder="1"/>
    <xf numFmtId="0" fontId="7" fillId="8" borderId="16" xfId="0" applyFont="1" applyFill="1" applyBorder="1"/>
    <xf numFmtId="0" fontId="9" fillId="5" borderId="3" xfId="0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7" fillId="9" borderId="14" xfId="0" applyFont="1" applyFill="1" applyBorder="1"/>
    <xf numFmtId="0" fontId="8" fillId="9" borderId="12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20" xfId="0" applyFont="1" applyBorder="1"/>
    <xf numFmtId="0" fontId="8" fillId="0" borderId="21" xfId="0" applyFont="1" applyBorder="1"/>
    <xf numFmtId="0" fontId="9" fillId="10" borderId="22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1" fillId="0" borderId="4" xfId="0" applyFont="1" applyBorder="1"/>
    <xf numFmtId="0" fontId="9" fillId="0" borderId="4" xfId="0" applyFont="1" applyBorder="1"/>
    <xf numFmtId="0" fontId="8" fillId="0" borderId="0" xfId="0" applyFont="1" applyAlignment="1">
      <alignment horizontal="center"/>
    </xf>
    <xf numFmtId="0" fontId="12" fillId="0" borderId="4" xfId="0" applyFont="1" applyBorder="1"/>
    <xf numFmtId="0" fontId="13" fillId="0" borderId="15" xfId="0" applyFont="1" applyBorder="1"/>
    <xf numFmtId="0" fontId="7" fillId="11" borderId="14" xfId="0" applyFont="1" applyFill="1" applyBorder="1"/>
    <xf numFmtId="0" fontId="8" fillId="11" borderId="12" xfId="0" applyFont="1" applyFill="1" applyBorder="1" applyAlignment="1">
      <alignment horizontal="center"/>
    </xf>
    <xf numFmtId="0" fontId="8" fillId="11" borderId="2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8" borderId="4" xfId="0" applyFont="1" applyFill="1" applyBorder="1"/>
    <xf numFmtId="0" fontId="14" fillId="8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7" fillId="0" borderId="4" xfId="0" applyFont="1" applyBorder="1"/>
    <xf numFmtId="0" fontId="14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/>
    <xf numFmtId="0" fontId="8" fillId="0" borderId="4" xfId="0" applyFont="1" applyBorder="1"/>
    <xf numFmtId="0" fontId="9" fillId="3" borderId="10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8" borderId="27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8" fillId="11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5" fillId="0" borderId="0" xfId="0" applyFont="1"/>
    <xf numFmtId="0" fontId="16" fillId="0" borderId="15" xfId="0" applyFont="1" applyBorder="1"/>
    <xf numFmtId="0" fontId="17" fillId="0" borderId="4" xfId="0" applyFont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164" fontId="18" fillId="7" borderId="4" xfId="0" applyNumberFormat="1" applyFont="1" applyFill="1" applyBorder="1" applyAlignment="1">
      <alignment horizontal="center"/>
    </xf>
    <xf numFmtId="0" fontId="18" fillId="0" borderId="0" xfId="0" applyFont="1"/>
    <xf numFmtId="165" fontId="1" fillId="0" borderId="0" xfId="0" applyNumberFormat="1" applyFont="1"/>
    <xf numFmtId="0" fontId="16" fillId="8" borderId="14" xfId="0" applyFont="1" applyFill="1" applyBorder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1" fillId="2" borderId="14" xfId="0" applyFont="1" applyFill="1" applyBorder="1"/>
    <xf numFmtId="0" fontId="22" fillId="8" borderId="4" xfId="0" applyFont="1" applyFill="1" applyBorder="1" applyAlignment="1">
      <alignment horizontal="center"/>
    </xf>
    <xf numFmtId="0" fontId="22" fillId="8" borderId="15" xfId="0" applyFont="1" applyFill="1" applyBorder="1" applyAlignment="1">
      <alignment horizontal="center"/>
    </xf>
    <xf numFmtId="0" fontId="22" fillId="8" borderId="31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0" borderId="15" xfId="0" applyFont="1" applyBorder="1"/>
    <xf numFmtId="0" fontId="22" fillId="0" borderId="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1" fillId="0" borderId="14" xfId="0" applyFont="1" applyBorder="1"/>
    <xf numFmtId="0" fontId="21" fillId="2" borderId="15" xfId="0" applyFont="1" applyFill="1" applyBorder="1"/>
    <xf numFmtId="0" fontId="8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0" borderId="34" xfId="0" applyFont="1" applyBorder="1"/>
    <xf numFmtId="0" fontId="3" fillId="5" borderId="35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 wrapText="1"/>
    </xf>
    <xf numFmtId="0" fontId="3" fillId="5" borderId="34" xfId="0" applyFont="1" applyFill="1" applyBorder="1" applyAlignment="1">
      <alignment horizontal="center" wrapText="1"/>
    </xf>
    <xf numFmtId="0" fontId="9" fillId="12" borderId="37" xfId="0" applyFont="1" applyFill="1" applyBorder="1" applyAlignment="1">
      <alignment horizontal="center" wrapText="1"/>
    </xf>
    <xf numFmtId="0" fontId="9" fillId="6" borderId="37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5" fillId="5" borderId="40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8" fillId="12" borderId="37" xfId="0" applyFont="1" applyFill="1" applyBorder="1" applyAlignment="1">
      <alignment horizontal="center"/>
    </xf>
    <xf numFmtId="0" fontId="1" fillId="6" borderId="43" xfId="0" applyFont="1" applyFill="1" applyBorder="1"/>
    <xf numFmtId="0" fontId="1" fillId="0" borderId="44" xfId="0" applyFont="1" applyBorder="1"/>
    <xf numFmtId="0" fontId="1" fillId="6" borderId="22" xfId="0" applyFont="1" applyFill="1" applyBorder="1"/>
    <xf numFmtId="0" fontId="23" fillId="5" borderId="45" xfId="0" applyFont="1" applyFill="1" applyBorder="1" applyAlignment="1">
      <alignment horizontal="center"/>
    </xf>
    <xf numFmtId="0" fontId="23" fillId="5" borderId="46" xfId="0" applyFont="1" applyFill="1" applyBorder="1" applyAlignment="1">
      <alignment horizontal="center"/>
    </xf>
    <xf numFmtId="0" fontId="23" fillId="5" borderId="47" xfId="0" applyFont="1" applyFill="1" applyBorder="1" applyAlignment="1">
      <alignment horizontal="center"/>
    </xf>
    <xf numFmtId="0" fontId="8" fillId="12" borderId="27" xfId="0" applyFont="1" applyFill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8" fillId="0" borderId="27" xfId="0" applyFont="1" applyBorder="1"/>
    <xf numFmtId="0" fontId="9" fillId="0" borderId="23" xfId="0" applyFont="1" applyBorder="1" applyAlignment="1">
      <alignment horizontal="center"/>
    </xf>
    <xf numFmtId="0" fontId="10" fillId="0" borderId="24" xfId="0" applyFont="1" applyBorder="1"/>
    <xf numFmtId="0" fontId="10" fillId="0" borderId="25" xfId="0" applyFont="1" applyBorder="1"/>
    <xf numFmtId="0" fontId="9" fillId="0" borderId="23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50" sqref="Q50"/>
    </sheetView>
  </sheetViews>
  <sheetFormatPr defaultColWidth="12.5703125" defaultRowHeight="15" customHeight="1" x14ac:dyDescent="0.2"/>
  <cols>
    <col min="1" max="1" width="3.140625" customWidth="1"/>
    <col min="2" max="2" width="33.7109375" customWidth="1"/>
    <col min="3" max="3" width="4.28515625" customWidth="1"/>
    <col min="4" max="4" width="4.140625" customWidth="1"/>
    <col min="5" max="5" width="4.5703125" customWidth="1"/>
    <col min="6" max="6" width="4.140625" customWidth="1"/>
    <col min="7" max="7" width="4.42578125" customWidth="1"/>
    <col min="8" max="8" width="4.140625" customWidth="1"/>
    <col min="9" max="10" width="4.5703125" customWidth="1"/>
    <col min="11" max="11" width="3.7109375" customWidth="1"/>
    <col min="12" max="12" width="4.5703125" customWidth="1"/>
    <col min="13" max="13" width="5.140625" customWidth="1"/>
    <col min="14" max="14" width="4.42578125" customWidth="1"/>
    <col min="15" max="15" width="4.28515625" customWidth="1"/>
    <col min="16" max="16" width="4.42578125" customWidth="1"/>
    <col min="17" max="19" width="4.5703125" customWidth="1"/>
    <col min="20" max="20" width="3.85546875" customWidth="1"/>
    <col min="21" max="21" width="4.140625" customWidth="1"/>
    <col min="22" max="22" width="4.5703125" customWidth="1"/>
    <col min="23" max="23" width="3.85546875" customWidth="1"/>
    <col min="24" max="24" width="5.28515625" customWidth="1"/>
    <col min="25" max="25" width="4.5703125" customWidth="1"/>
    <col min="26" max="26" width="3.85546875" customWidth="1"/>
    <col min="27" max="27" width="5.28515625" customWidth="1"/>
    <col min="28" max="28" width="4.42578125" customWidth="1"/>
    <col min="29" max="29" width="4.5703125" customWidth="1"/>
    <col min="30" max="30" width="3.85546875" customWidth="1"/>
    <col min="31" max="31" width="4.42578125" customWidth="1"/>
    <col min="32" max="32" width="3.85546875" customWidth="1"/>
    <col min="33" max="33" width="4.5703125" customWidth="1"/>
    <col min="34" max="34" width="4.42578125" customWidth="1"/>
    <col min="35" max="35" width="13.5703125" customWidth="1"/>
    <col min="36" max="36" width="11.5703125" customWidth="1"/>
    <col min="37" max="37" width="12.5703125" customWidth="1"/>
    <col min="38" max="38" width="9.5703125" customWidth="1"/>
    <col min="39" max="39" width="3.85546875" customWidth="1"/>
    <col min="40" max="40" width="7.28515625" customWidth="1"/>
    <col min="41" max="42" width="8.5703125" customWidth="1"/>
  </cols>
  <sheetData>
    <row r="1" spans="1:42" ht="14.25" customHeight="1" x14ac:dyDescent="0.2">
      <c r="B1" s="1"/>
      <c r="AK1" s="2"/>
      <c r="AL1" s="3">
        <v>70</v>
      </c>
    </row>
    <row r="2" spans="1:42" ht="12.75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  <c r="AO2" s="4"/>
    </row>
    <row r="3" spans="1:42" ht="12.7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</v>
      </c>
      <c r="AK3" s="15" t="s">
        <v>4</v>
      </c>
      <c r="AL3" s="16" t="s">
        <v>5</v>
      </c>
      <c r="AM3" s="8"/>
      <c r="AN3" s="8"/>
      <c r="AO3" s="8"/>
      <c r="AP3" s="8"/>
    </row>
    <row r="4" spans="1:42" ht="12.75" customHeight="1" x14ac:dyDescent="0.25">
      <c r="A4" s="17">
        <v>1</v>
      </c>
      <c r="B4" s="18" t="s">
        <v>6</v>
      </c>
      <c r="C4" s="19">
        <v>2</v>
      </c>
      <c r="D4" s="20">
        <v>2</v>
      </c>
      <c r="E4" s="20">
        <v>2</v>
      </c>
      <c r="F4" s="20">
        <v>0</v>
      </c>
      <c r="G4" s="21">
        <v>0</v>
      </c>
      <c r="H4" s="19">
        <v>0</v>
      </c>
      <c r="I4" s="20">
        <v>0</v>
      </c>
      <c r="J4" s="20">
        <v>0</v>
      </c>
      <c r="K4" s="20">
        <v>2</v>
      </c>
      <c r="L4" s="21">
        <v>2</v>
      </c>
      <c r="M4" s="22">
        <f t="shared" ref="M4:M21" si="0">SUM(C4:L4)</f>
        <v>10</v>
      </c>
      <c r="N4" s="19">
        <v>0</v>
      </c>
      <c r="O4" s="20">
        <v>2</v>
      </c>
      <c r="P4" s="20">
        <v>0</v>
      </c>
      <c r="Q4" s="20">
        <v>2</v>
      </c>
      <c r="R4" s="21">
        <v>0</v>
      </c>
      <c r="S4" s="19">
        <v>0</v>
      </c>
      <c r="T4" s="20">
        <v>0</v>
      </c>
      <c r="U4" s="20">
        <v>0</v>
      </c>
      <c r="V4" s="20">
        <v>0</v>
      </c>
      <c r="W4" s="21">
        <v>0</v>
      </c>
      <c r="X4" s="22">
        <f t="shared" ref="X4:X21" si="1">SUM(N4:W4)+M4</f>
        <v>14</v>
      </c>
      <c r="Y4" s="19">
        <v>2</v>
      </c>
      <c r="Z4" s="20">
        <v>2</v>
      </c>
      <c r="AA4" s="20">
        <v>0</v>
      </c>
      <c r="AB4" s="20">
        <v>0</v>
      </c>
      <c r="AC4" s="21">
        <v>2</v>
      </c>
      <c r="AD4" s="19">
        <v>0</v>
      </c>
      <c r="AE4" s="20">
        <v>2</v>
      </c>
      <c r="AF4" s="20">
        <v>0</v>
      </c>
      <c r="AG4" s="20">
        <v>0</v>
      </c>
      <c r="AH4" s="21">
        <v>2</v>
      </c>
      <c r="AI4" s="23">
        <f t="shared" ref="AI4:AI21" si="2">SUM(Y4:AH4)+X4</f>
        <v>24</v>
      </c>
      <c r="AJ4" s="24">
        <v>5.5</v>
      </c>
      <c r="AK4" s="25">
        <f t="shared" ref="AK4:AK21" si="3">RANK(AI4,AI$4:AI$21,0)</f>
        <v>9</v>
      </c>
      <c r="AL4" s="26">
        <f t="shared" ref="AL4:AL21" si="4">AI4*100/60</f>
        <v>40</v>
      </c>
      <c r="AP4" s="8"/>
    </row>
    <row r="5" spans="1:42" ht="12.75" customHeight="1" x14ac:dyDescent="0.25">
      <c r="A5" s="8">
        <v>2</v>
      </c>
      <c r="B5" s="27" t="s">
        <v>7</v>
      </c>
      <c r="C5" s="28">
        <v>2</v>
      </c>
      <c r="D5" s="29">
        <v>0</v>
      </c>
      <c r="E5" s="29">
        <v>2</v>
      </c>
      <c r="F5" s="29">
        <v>2</v>
      </c>
      <c r="G5" s="30">
        <v>0</v>
      </c>
      <c r="H5" s="28">
        <v>0</v>
      </c>
      <c r="I5" s="29">
        <v>2</v>
      </c>
      <c r="J5" s="29">
        <v>0</v>
      </c>
      <c r="K5" s="29">
        <v>2</v>
      </c>
      <c r="L5" s="30">
        <v>0</v>
      </c>
      <c r="M5" s="22">
        <f t="shared" si="0"/>
        <v>10</v>
      </c>
      <c r="N5" s="28">
        <v>0</v>
      </c>
      <c r="O5" s="29">
        <v>2</v>
      </c>
      <c r="P5" s="29">
        <v>2</v>
      </c>
      <c r="Q5" s="29">
        <v>0</v>
      </c>
      <c r="R5" s="30">
        <v>0</v>
      </c>
      <c r="S5" s="28">
        <v>0</v>
      </c>
      <c r="T5" s="29">
        <v>0</v>
      </c>
      <c r="U5" s="29">
        <v>0</v>
      </c>
      <c r="V5" s="29">
        <v>0</v>
      </c>
      <c r="W5" s="30">
        <v>0</v>
      </c>
      <c r="X5" s="22">
        <f t="shared" si="1"/>
        <v>14</v>
      </c>
      <c r="Y5" s="28">
        <v>2</v>
      </c>
      <c r="Z5" s="29">
        <v>2</v>
      </c>
      <c r="AA5" s="29">
        <v>0</v>
      </c>
      <c r="AB5" s="29">
        <v>0</v>
      </c>
      <c r="AC5" s="30">
        <v>2</v>
      </c>
      <c r="AD5" s="28">
        <v>0</v>
      </c>
      <c r="AE5" s="29">
        <v>2</v>
      </c>
      <c r="AF5" s="29">
        <v>0</v>
      </c>
      <c r="AG5" s="29">
        <v>0</v>
      </c>
      <c r="AH5" s="30">
        <v>2</v>
      </c>
      <c r="AI5" s="23">
        <f t="shared" si="2"/>
        <v>24</v>
      </c>
      <c r="AJ5" s="24">
        <v>5.5</v>
      </c>
      <c r="AK5" s="25">
        <f t="shared" si="3"/>
        <v>9</v>
      </c>
      <c r="AL5" s="26">
        <f t="shared" si="4"/>
        <v>40</v>
      </c>
      <c r="AP5" s="8"/>
    </row>
    <row r="6" spans="1:42" ht="12.75" customHeight="1" x14ac:dyDescent="0.25">
      <c r="A6" s="8">
        <v>3</v>
      </c>
      <c r="B6" s="31" t="s">
        <v>8</v>
      </c>
      <c r="C6" s="32">
        <v>0</v>
      </c>
      <c r="D6" s="33">
        <v>0</v>
      </c>
      <c r="E6" s="33">
        <v>2</v>
      </c>
      <c r="F6" s="33">
        <v>0</v>
      </c>
      <c r="G6" s="34">
        <v>0</v>
      </c>
      <c r="H6" s="32">
        <v>0</v>
      </c>
      <c r="I6" s="33">
        <v>0</v>
      </c>
      <c r="J6" s="33">
        <v>0</v>
      </c>
      <c r="K6" s="33">
        <v>0</v>
      </c>
      <c r="L6" s="34">
        <v>0</v>
      </c>
      <c r="M6" s="22">
        <f t="shared" si="0"/>
        <v>2</v>
      </c>
      <c r="N6" s="32">
        <v>0</v>
      </c>
      <c r="O6" s="33">
        <v>2</v>
      </c>
      <c r="P6" s="33">
        <v>0</v>
      </c>
      <c r="Q6" s="33">
        <v>0</v>
      </c>
      <c r="R6" s="34">
        <v>0</v>
      </c>
      <c r="S6" s="32">
        <v>0</v>
      </c>
      <c r="T6" s="33">
        <v>0</v>
      </c>
      <c r="U6" s="33">
        <v>0</v>
      </c>
      <c r="V6" s="33">
        <v>0</v>
      </c>
      <c r="W6" s="34">
        <v>2</v>
      </c>
      <c r="X6" s="22">
        <f t="shared" si="1"/>
        <v>6</v>
      </c>
      <c r="Y6" s="32">
        <v>0</v>
      </c>
      <c r="Z6" s="33">
        <v>2</v>
      </c>
      <c r="AA6" s="33">
        <v>0</v>
      </c>
      <c r="AB6" s="33">
        <v>0</v>
      </c>
      <c r="AC6" s="34">
        <v>1</v>
      </c>
      <c r="AD6" s="32">
        <v>2</v>
      </c>
      <c r="AE6" s="33">
        <v>0</v>
      </c>
      <c r="AF6" s="33">
        <v>0</v>
      </c>
      <c r="AG6" s="33">
        <v>0</v>
      </c>
      <c r="AH6" s="34">
        <v>2</v>
      </c>
      <c r="AI6" s="23">
        <f t="shared" si="2"/>
        <v>13</v>
      </c>
      <c r="AJ6" s="24">
        <v>1</v>
      </c>
      <c r="AK6" s="25">
        <f t="shared" si="3"/>
        <v>14</v>
      </c>
      <c r="AL6" s="26">
        <f t="shared" si="4"/>
        <v>21.666666666666668</v>
      </c>
      <c r="AP6" s="8"/>
    </row>
    <row r="7" spans="1:42" ht="12.75" customHeight="1" x14ac:dyDescent="0.25">
      <c r="A7" s="17">
        <v>4</v>
      </c>
      <c r="B7" s="35" t="s">
        <v>9</v>
      </c>
      <c r="C7" s="28">
        <v>2</v>
      </c>
      <c r="D7" s="29">
        <v>0</v>
      </c>
      <c r="E7" s="29">
        <v>0</v>
      </c>
      <c r="F7" s="29">
        <v>2</v>
      </c>
      <c r="G7" s="30">
        <v>0</v>
      </c>
      <c r="H7" s="28">
        <v>0</v>
      </c>
      <c r="I7" s="29">
        <v>2</v>
      </c>
      <c r="J7" s="29">
        <v>2</v>
      </c>
      <c r="K7" s="29">
        <v>0</v>
      </c>
      <c r="L7" s="30">
        <v>0</v>
      </c>
      <c r="M7" s="22">
        <f t="shared" si="0"/>
        <v>8</v>
      </c>
      <c r="N7" s="28">
        <v>0</v>
      </c>
      <c r="O7" s="29">
        <v>0</v>
      </c>
      <c r="P7" s="29">
        <v>2</v>
      </c>
      <c r="Q7" s="29">
        <v>0</v>
      </c>
      <c r="R7" s="30">
        <v>0</v>
      </c>
      <c r="S7" s="28">
        <v>0</v>
      </c>
      <c r="T7" s="29">
        <v>0</v>
      </c>
      <c r="U7" s="29">
        <v>0</v>
      </c>
      <c r="V7" s="29">
        <v>0</v>
      </c>
      <c r="W7" s="30">
        <v>0</v>
      </c>
      <c r="X7" s="22">
        <f t="shared" si="1"/>
        <v>10</v>
      </c>
      <c r="Y7" s="28">
        <v>2</v>
      </c>
      <c r="Z7" s="29">
        <v>2</v>
      </c>
      <c r="AA7" s="29">
        <v>0</v>
      </c>
      <c r="AB7" s="29">
        <v>0</v>
      </c>
      <c r="AC7" s="30">
        <v>1</v>
      </c>
      <c r="AD7" s="28">
        <v>2</v>
      </c>
      <c r="AE7" s="29">
        <v>2</v>
      </c>
      <c r="AF7" s="29">
        <v>0</v>
      </c>
      <c r="AG7" s="29">
        <v>0</v>
      </c>
      <c r="AH7" s="30">
        <v>2</v>
      </c>
      <c r="AI7" s="23">
        <f t="shared" si="2"/>
        <v>21</v>
      </c>
      <c r="AJ7" s="24">
        <v>3.5</v>
      </c>
      <c r="AK7" s="25">
        <f t="shared" si="3"/>
        <v>11</v>
      </c>
      <c r="AL7" s="26">
        <f t="shared" si="4"/>
        <v>35</v>
      </c>
      <c r="AP7" s="8"/>
    </row>
    <row r="8" spans="1:42" ht="12.75" customHeight="1" x14ac:dyDescent="0.25">
      <c r="A8" s="8">
        <v>5</v>
      </c>
      <c r="B8" s="31" t="s">
        <v>10</v>
      </c>
      <c r="C8" s="32">
        <v>2</v>
      </c>
      <c r="D8" s="33">
        <v>0</v>
      </c>
      <c r="E8" s="33">
        <v>2</v>
      </c>
      <c r="F8" s="33">
        <v>0</v>
      </c>
      <c r="G8" s="34">
        <v>0</v>
      </c>
      <c r="H8" s="32">
        <v>0</v>
      </c>
      <c r="I8" s="33">
        <v>2</v>
      </c>
      <c r="J8" s="33">
        <v>2</v>
      </c>
      <c r="K8" s="33">
        <v>0</v>
      </c>
      <c r="L8" s="34">
        <v>2</v>
      </c>
      <c r="M8" s="22">
        <f t="shared" si="0"/>
        <v>10</v>
      </c>
      <c r="N8" s="32">
        <v>0</v>
      </c>
      <c r="O8" s="33">
        <v>2</v>
      </c>
      <c r="P8" s="33">
        <v>2</v>
      </c>
      <c r="Q8" s="33">
        <v>0</v>
      </c>
      <c r="R8" s="34">
        <v>2</v>
      </c>
      <c r="S8" s="32">
        <v>0</v>
      </c>
      <c r="T8" s="33">
        <v>2</v>
      </c>
      <c r="U8" s="33">
        <v>0</v>
      </c>
      <c r="V8" s="33">
        <v>0</v>
      </c>
      <c r="W8" s="34">
        <v>0</v>
      </c>
      <c r="X8" s="22">
        <f t="shared" si="1"/>
        <v>18</v>
      </c>
      <c r="Y8" s="32">
        <v>2</v>
      </c>
      <c r="Z8" s="33">
        <v>2</v>
      </c>
      <c r="AA8" s="33">
        <v>0</v>
      </c>
      <c r="AB8" s="33">
        <v>0</v>
      </c>
      <c r="AC8" s="34">
        <v>1</v>
      </c>
      <c r="AD8" s="32">
        <v>2</v>
      </c>
      <c r="AE8" s="33">
        <v>2</v>
      </c>
      <c r="AF8" s="33">
        <v>0</v>
      </c>
      <c r="AG8" s="33">
        <v>2</v>
      </c>
      <c r="AH8" s="34">
        <v>2</v>
      </c>
      <c r="AI8" s="23">
        <f t="shared" si="2"/>
        <v>31</v>
      </c>
      <c r="AJ8" s="24">
        <v>10</v>
      </c>
      <c r="AK8" s="25">
        <f t="shared" si="3"/>
        <v>5</v>
      </c>
      <c r="AL8" s="26">
        <f t="shared" si="4"/>
        <v>51.666666666666664</v>
      </c>
      <c r="AP8" s="8"/>
    </row>
    <row r="9" spans="1:42" ht="12.75" customHeight="1" x14ac:dyDescent="0.25">
      <c r="A9" s="8">
        <v>6</v>
      </c>
      <c r="B9" s="35" t="s">
        <v>11</v>
      </c>
      <c r="C9" s="28">
        <v>2</v>
      </c>
      <c r="D9" s="29">
        <v>0</v>
      </c>
      <c r="E9" s="29">
        <v>0</v>
      </c>
      <c r="F9" s="29">
        <v>0</v>
      </c>
      <c r="G9" s="30">
        <v>0</v>
      </c>
      <c r="H9" s="28">
        <v>0</v>
      </c>
      <c r="I9" s="29">
        <v>2</v>
      </c>
      <c r="J9" s="29">
        <v>0</v>
      </c>
      <c r="K9" s="29">
        <v>0</v>
      </c>
      <c r="L9" s="30">
        <v>0</v>
      </c>
      <c r="M9" s="22">
        <f t="shared" si="0"/>
        <v>4</v>
      </c>
      <c r="N9" s="28">
        <v>0</v>
      </c>
      <c r="O9" s="29">
        <v>2</v>
      </c>
      <c r="P9" s="29">
        <v>0</v>
      </c>
      <c r="Q9" s="29">
        <v>0</v>
      </c>
      <c r="R9" s="30">
        <v>2</v>
      </c>
      <c r="S9" s="28">
        <v>0</v>
      </c>
      <c r="T9" s="29">
        <v>0</v>
      </c>
      <c r="U9" s="29">
        <v>0</v>
      </c>
      <c r="V9" s="29">
        <v>0</v>
      </c>
      <c r="W9" s="30">
        <v>0</v>
      </c>
      <c r="X9" s="22">
        <f t="shared" si="1"/>
        <v>8</v>
      </c>
      <c r="Y9" s="28">
        <v>2</v>
      </c>
      <c r="Z9" s="29">
        <v>2</v>
      </c>
      <c r="AA9" s="29">
        <v>0</v>
      </c>
      <c r="AB9" s="29">
        <v>0</v>
      </c>
      <c r="AC9" s="30">
        <v>1</v>
      </c>
      <c r="AD9" s="28">
        <v>2</v>
      </c>
      <c r="AE9" s="29">
        <v>2</v>
      </c>
      <c r="AF9" s="29">
        <v>0</v>
      </c>
      <c r="AG9" s="29">
        <v>0</v>
      </c>
      <c r="AH9" s="30">
        <v>0</v>
      </c>
      <c r="AI9" s="23">
        <f t="shared" si="2"/>
        <v>17</v>
      </c>
      <c r="AJ9" s="24">
        <v>2</v>
      </c>
      <c r="AK9" s="25">
        <f t="shared" si="3"/>
        <v>13</v>
      </c>
      <c r="AL9" s="26">
        <f t="shared" si="4"/>
        <v>28.333333333333332</v>
      </c>
      <c r="AP9" s="8"/>
    </row>
    <row r="10" spans="1:42" ht="12.75" customHeight="1" x14ac:dyDescent="0.25">
      <c r="A10" s="17">
        <v>7</v>
      </c>
      <c r="B10" s="31" t="s">
        <v>12</v>
      </c>
      <c r="C10" s="32">
        <v>2</v>
      </c>
      <c r="D10" s="33">
        <v>2</v>
      </c>
      <c r="E10" s="33">
        <v>2</v>
      </c>
      <c r="F10" s="33">
        <v>2</v>
      </c>
      <c r="G10" s="34">
        <v>0</v>
      </c>
      <c r="H10" s="32">
        <v>0</v>
      </c>
      <c r="I10" s="33">
        <v>2</v>
      </c>
      <c r="J10" s="33">
        <v>0</v>
      </c>
      <c r="K10" s="33">
        <v>0</v>
      </c>
      <c r="L10" s="34">
        <v>0</v>
      </c>
      <c r="M10" s="22">
        <f t="shared" si="0"/>
        <v>10</v>
      </c>
      <c r="N10" s="32">
        <v>0</v>
      </c>
      <c r="O10" s="33">
        <v>1</v>
      </c>
      <c r="P10" s="33">
        <v>2</v>
      </c>
      <c r="Q10" s="33">
        <v>2</v>
      </c>
      <c r="R10" s="34">
        <v>0</v>
      </c>
      <c r="S10" s="32">
        <v>1</v>
      </c>
      <c r="T10" s="33">
        <v>2</v>
      </c>
      <c r="U10" s="33">
        <v>0</v>
      </c>
      <c r="V10" s="33">
        <v>0</v>
      </c>
      <c r="W10" s="34">
        <v>0</v>
      </c>
      <c r="X10" s="22">
        <f t="shared" si="1"/>
        <v>18</v>
      </c>
      <c r="Y10" s="32">
        <v>2</v>
      </c>
      <c r="Z10" s="33">
        <v>2</v>
      </c>
      <c r="AA10" s="33">
        <v>2</v>
      </c>
      <c r="AB10" s="33">
        <v>0</v>
      </c>
      <c r="AC10" s="34">
        <v>2</v>
      </c>
      <c r="AD10" s="32">
        <v>0</v>
      </c>
      <c r="AE10" s="33">
        <v>2</v>
      </c>
      <c r="AF10" s="33">
        <v>2</v>
      </c>
      <c r="AG10" s="33">
        <v>2</v>
      </c>
      <c r="AH10" s="34">
        <v>2</v>
      </c>
      <c r="AI10" s="23">
        <f t="shared" si="2"/>
        <v>34</v>
      </c>
      <c r="AJ10" s="24">
        <v>11</v>
      </c>
      <c r="AK10" s="25">
        <f t="shared" si="3"/>
        <v>4</v>
      </c>
      <c r="AL10" s="26">
        <f t="shared" si="4"/>
        <v>56.666666666666664</v>
      </c>
      <c r="AP10" s="8"/>
    </row>
    <row r="11" spans="1:42" ht="12.75" customHeight="1" x14ac:dyDescent="0.25">
      <c r="A11" s="8">
        <v>8</v>
      </c>
      <c r="B11" s="35" t="s">
        <v>13</v>
      </c>
      <c r="C11" s="28">
        <v>2</v>
      </c>
      <c r="D11" s="29">
        <v>2</v>
      </c>
      <c r="E11" s="29">
        <v>2</v>
      </c>
      <c r="F11" s="29">
        <v>2</v>
      </c>
      <c r="G11" s="30">
        <v>0</v>
      </c>
      <c r="H11" s="28">
        <v>0</v>
      </c>
      <c r="I11" s="29">
        <v>2</v>
      </c>
      <c r="J11" s="29">
        <v>2</v>
      </c>
      <c r="K11" s="29">
        <v>0</v>
      </c>
      <c r="L11" s="30">
        <v>2</v>
      </c>
      <c r="M11" s="22">
        <f t="shared" si="0"/>
        <v>14</v>
      </c>
      <c r="N11" s="28">
        <v>0</v>
      </c>
      <c r="O11" s="29">
        <v>2</v>
      </c>
      <c r="P11" s="29">
        <v>0</v>
      </c>
      <c r="Q11" s="29">
        <v>0</v>
      </c>
      <c r="R11" s="30">
        <v>0</v>
      </c>
      <c r="S11" s="28">
        <v>0</v>
      </c>
      <c r="T11" s="29">
        <v>2</v>
      </c>
      <c r="U11" s="29">
        <v>2</v>
      </c>
      <c r="V11" s="29">
        <v>0</v>
      </c>
      <c r="W11" s="30">
        <v>0</v>
      </c>
      <c r="X11" s="22">
        <f t="shared" si="1"/>
        <v>20</v>
      </c>
      <c r="Y11" s="28">
        <v>2</v>
      </c>
      <c r="Z11" s="29">
        <v>0</v>
      </c>
      <c r="AA11" s="29">
        <v>0</v>
      </c>
      <c r="AB11" s="29">
        <v>0</v>
      </c>
      <c r="AC11" s="30">
        <v>1</v>
      </c>
      <c r="AD11" s="28">
        <v>0</v>
      </c>
      <c r="AE11" s="29">
        <v>0</v>
      </c>
      <c r="AF11" s="29">
        <v>0</v>
      </c>
      <c r="AG11" s="29">
        <v>0</v>
      </c>
      <c r="AH11" s="30">
        <v>2</v>
      </c>
      <c r="AI11" s="23">
        <f t="shared" si="2"/>
        <v>25</v>
      </c>
      <c r="AJ11" s="24">
        <v>7.5</v>
      </c>
      <c r="AK11" s="25">
        <f t="shared" si="3"/>
        <v>7</v>
      </c>
      <c r="AL11" s="26">
        <f t="shared" si="4"/>
        <v>41.666666666666664</v>
      </c>
      <c r="AP11" s="8"/>
    </row>
    <row r="12" spans="1:42" ht="12.75" customHeight="1" x14ac:dyDescent="0.25">
      <c r="A12" s="8">
        <v>9</v>
      </c>
      <c r="B12" s="31" t="s">
        <v>14</v>
      </c>
      <c r="C12" s="32">
        <v>2</v>
      </c>
      <c r="D12" s="33">
        <v>2</v>
      </c>
      <c r="E12" s="33">
        <v>0</v>
      </c>
      <c r="F12" s="33">
        <v>0</v>
      </c>
      <c r="G12" s="34">
        <v>0</v>
      </c>
      <c r="H12" s="32">
        <v>0</v>
      </c>
      <c r="I12" s="33">
        <v>0</v>
      </c>
      <c r="J12" s="33">
        <v>0</v>
      </c>
      <c r="K12" s="33">
        <v>0</v>
      </c>
      <c r="L12" s="34">
        <v>2</v>
      </c>
      <c r="M12" s="22">
        <f t="shared" si="0"/>
        <v>6</v>
      </c>
      <c r="N12" s="32">
        <v>0</v>
      </c>
      <c r="O12" s="33">
        <v>2</v>
      </c>
      <c r="P12" s="33">
        <v>2</v>
      </c>
      <c r="Q12" s="33">
        <v>0</v>
      </c>
      <c r="R12" s="34">
        <v>2</v>
      </c>
      <c r="S12" s="32">
        <v>1</v>
      </c>
      <c r="T12" s="33">
        <v>0</v>
      </c>
      <c r="U12" s="33">
        <v>0</v>
      </c>
      <c r="V12" s="33">
        <v>2</v>
      </c>
      <c r="W12" s="34">
        <v>2</v>
      </c>
      <c r="X12" s="22">
        <f t="shared" si="1"/>
        <v>17</v>
      </c>
      <c r="Y12" s="32">
        <v>2</v>
      </c>
      <c r="Z12" s="33">
        <v>2</v>
      </c>
      <c r="AA12" s="33">
        <v>2</v>
      </c>
      <c r="AB12" s="33">
        <v>2</v>
      </c>
      <c r="AC12" s="34">
        <v>1</v>
      </c>
      <c r="AD12" s="32">
        <v>0</v>
      </c>
      <c r="AE12" s="33">
        <v>2</v>
      </c>
      <c r="AF12" s="33">
        <v>0</v>
      </c>
      <c r="AG12" s="33">
        <v>0</v>
      </c>
      <c r="AH12" s="34">
        <v>2</v>
      </c>
      <c r="AI12" s="23">
        <f t="shared" si="2"/>
        <v>30</v>
      </c>
      <c r="AJ12" s="24">
        <v>9</v>
      </c>
      <c r="AK12" s="25">
        <f t="shared" si="3"/>
        <v>6</v>
      </c>
      <c r="AL12" s="26">
        <f t="shared" si="4"/>
        <v>50</v>
      </c>
      <c r="AP12" s="8"/>
    </row>
    <row r="13" spans="1:42" ht="12.75" customHeight="1" x14ac:dyDescent="0.25">
      <c r="A13" s="17">
        <v>10</v>
      </c>
      <c r="B13" s="35" t="s">
        <v>15</v>
      </c>
      <c r="C13" s="28">
        <v>2</v>
      </c>
      <c r="D13" s="29">
        <v>0</v>
      </c>
      <c r="E13" s="29">
        <v>2</v>
      </c>
      <c r="F13" s="29">
        <v>2</v>
      </c>
      <c r="G13" s="30">
        <v>0</v>
      </c>
      <c r="H13" s="28">
        <v>0</v>
      </c>
      <c r="I13" s="29">
        <v>0</v>
      </c>
      <c r="J13" s="29">
        <v>0</v>
      </c>
      <c r="K13" s="29">
        <v>0</v>
      </c>
      <c r="L13" s="30">
        <v>0</v>
      </c>
      <c r="M13" s="22">
        <f t="shared" si="0"/>
        <v>6</v>
      </c>
      <c r="N13" s="28">
        <v>0</v>
      </c>
      <c r="O13" s="29">
        <v>2</v>
      </c>
      <c r="P13" s="29">
        <v>2</v>
      </c>
      <c r="Q13" s="29">
        <v>2</v>
      </c>
      <c r="R13" s="30">
        <v>0</v>
      </c>
      <c r="S13" s="28">
        <v>0</v>
      </c>
      <c r="T13" s="29">
        <v>2</v>
      </c>
      <c r="U13" s="29">
        <v>0</v>
      </c>
      <c r="V13" s="29">
        <v>2</v>
      </c>
      <c r="W13" s="30">
        <v>0</v>
      </c>
      <c r="X13" s="22">
        <f t="shared" si="1"/>
        <v>16</v>
      </c>
      <c r="Y13" s="28">
        <v>2</v>
      </c>
      <c r="Z13" s="29">
        <v>0</v>
      </c>
      <c r="AA13" s="29">
        <v>2</v>
      </c>
      <c r="AB13" s="29">
        <v>0</v>
      </c>
      <c r="AC13" s="30">
        <v>1</v>
      </c>
      <c r="AD13" s="28">
        <v>0</v>
      </c>
      <c r="AE13" s="29">
        <v>2</v>
      </c>
      <c r="AF13" s="29">
        <v>0</v>
      </c>
      <c r="AG13" s="29">
        <v>0</v>
      </c>
      <c r="AH13" s="30">
        <v>2</v>
      </c>
      <c r="AI13" s="23">
        <f t="shared" si="2"/>
        <v>25</v>
      </c>
      <c r="AJ13" s="24">
        <v>7.5</v>
      </c>
      <c r="AK13" s="25">
        <f t="shared" si="3"/>
        <v>7</v>
      </c>
      <c r="AL13" s="26">
        <f t="shared" si="4"/>
        <v>41.666666666666664</v>
      </c>
      <c r="AP13" s="8"/>
    </row>
    <row r="14" spans="1:42" ht="12.75" customHeight="1" x14ac:dyDescent="0.25">
      <c r="A14" s="8">
        <v>11</v>
      </c>
      <c r="B14" s="31" t="s">
        <v>16</v>
      </c>
      <c r="C14" s="32">
        <v>2</v>
      </c>
      <c r="D14" s="33">
        <v>0</v>
      </c>
      <c r="E14" s="33">
        <v>0</v>
      </c>
      <c r="F14" s="33">
        <v>2</v>
      </c>
      <c r="G14" s="34">
        <v>0</v>
      </c>
      <c r="H14" s="32">
        <v>0</v>
      </c>
      <c r="I14" s="33">
        <v>0</v>
      </c>
      <c r="J14" s="33">
        <v>0</v>
      </c>
      <c r="K14" s="33">
        <v>0</v>
      </c>
      <c r="L14" s="34">
        <v>2</v>
      </c>
      <c r="M14" s="22">
        <f t="shared" si="0"/>
        <v>6</v>
      </c>
      <c r="N14" s="32">
        <v>0</v>
      </c>
      <c r="O14" s="33">
        <v>2</v>
      </c>
      <c r="P14" s="33">
        <v>2</v>
      </c>
      <c r="Q14" s="33">
        <v>0</v>
      </c>
      <c r="R14" s="34">
        <v>0</v>
      </c>
      <c r="S14" s="32">
        <v>0</v>
      </c>
      <c r="T14" s="33">
        <v>2</v>
      </c>
      <c r="U14" s="33">
        <v>0</v>
      </c>
      <c r="V14" s="33">
        <v>0</v>
      </c>
      <c r="W14" s="34">
        <v>2</v>
      </c>
      <c r="X14" s="22">
        <f t="shared" si="1"/>
        <v>14</v>
      </c>
      <c r="Y14" s="32">
        <v>0</v>
      </c>
      <c r="Z14" s="33">
        <v>2</v>
      </c>
      <c r="AA14" s="33">
        <v>0</v>
      </c>
      <c r="AB14" s="33">
        <v>0</v>
      </c>
      <c r="AC14" s="34">
        <v>1</v>
      </c>
      <c r="AD14" s="32">
        <v>0</v>
      </c>
      <c r="AE14" s="33">
        <v>2</v>
      </c>
      <c r="AF14" s="33">
        <v>0</v>
      </c>
      <c r="AG14" s="33">
        <v>0</v>
      </c>
      <c r="AH14" s="34">
        <v>2</v>
      </c>
      <c r="AI14" s="23">
        <f t="shared" si="2"/>
        <v>21</v>
      </c>
      <c r="AJ14" s="24">
        <v>3.5</v>
      </c>
      <c r="AK14" s="25">
        <f t="shared" si="3"/>
        <v>11</v>
      </c>
      <c r="AL14" s="26">
        <f t="shared" si="4"/>
        <v>35</v>
      </c>
      <c r="AP14" s="8"/>
    </row>
    <row r="15" spans="1:42" ht="12.75" customHeight="1" x14ac:dyDescent="0.25">
      <c r="A15" s="8">
        <v>12</v>
      </c>
      <c r="B15" s="35" t="s">
        <v>17</v>
      </c>
      <c r="C15" s="28">
        <v>2</v>
      </c>
      <c r="D15" s="29">
        <v>2</v>
      </c>
      <c r="E15" s="29">
        <v>2</v>
      </c>
      <c r="F15" s="29">
        <v>2</v>
      </c>
      <c r="G15" s="30">
        <v>0</v>
      </c>
      <c r="H15" s="28">
        <v>0</v>
      </c>
      <c r="I15" s="29">
        <v>0</v>
      </c>
      <c r="J15" s="29">
        <v>0</v>
      </c>
      <c r="K15" s="29">
        <v>2</v>
      </c>
      <c r="L15" s="30">
        <v>2</v>
      </c>
      <c r="M15" s="22">
        <f t="shared" si="0"/>
        <v>12</v>
      </c>
      <c r="N15" s="28">
        <v>2</v>
      </c>
      <c r="O15" s="29">
        <v>2</v>
      </c>
      <c r="P15" s="29">
        <v>2</v>
      </c>
      <c r="Q15" s="29">
        <v>2</v>
      </c>
      <c r="R15" s="30">
        <v>1</v>
      </c>
      <c r="S15" s="28">
        <v>1</v>
      </c>
      <c r="T15" s="29">
        <v>2</v>
      </c>
      <c r="U15" s="29">
        <v>0</v>
      </c>
      <c r="V15" s="29">
        <v>0</v>
      </c>
      <c r="W15" s="30">
        <v>2</v>
      </c>
      <c r="X15" s="22">
        <f t="shared" si="1"/>
        <v>26</v>
      </c>
      <c r="Y15" s="28">
        <v>2</v>
      </c>
      <c r="Z15" s="29">
        <v>2</v>
      </c>
      <c r="AA15" s="29">
        <v>0</v>
      </c>
      <c r="AB15" s="29">
        <v>0</v>
      </c>
      <c r="AC15" s="30">
        <v>1</v>
      </c>
      <c r="AD15" s="28">
        <v>2</v>
      </c>
      <c r="AE15" s="29">
        <v>2</v>
      </c>
      <c r="AF15" s="29">
        <v>0</v>
      </c>
      <c r="AG15" s="29">
        <v>2</v>
      </c>
      <c r="AH15" s="30">
        <v>2</v>
      </c>
      <c r="AI15" s="23">
        <f t="shared" si="2"/>
        <v>39</v>
      </c>
      <c r="AJ15" s="24">
        <v>14</v>
      </c>
      <c r="AK15" s="25">
        <f t="shared" si="3"/>
        <v>1</v>
      </c>
      <c r="AL15" s="26">
        <f t="shared" si="4"/>
        <v>65</v>
      </c>
      <c r="AP15" s="8"/>
    </row>
    <row r="16" spans="1:42" ht="12.75" customHeight="1" x14ac:dyDescent="0.25">
      <c r="A16" s="17">
        <v>13</v>
      </c>
      <c r="B16" s="36" t="s">
        <v>18</v>
      </c>
      <c r="C16" s="32">
        <v>2</v>
      </c>
      <c r="D16" s="33">
        <v>0</v>
      </c>
      <c r="E16" s="33">
        <v>2</v>
      </c>
      <c r="F16" s="33">
        <v>2</v>
      </c>
      <c r="G16" s="34">
        <v>2</v>
      </c>
      <c r="H16" s="32">
        <v>0</v>
      </c>
      <c r="I16" s="33">
        <v>0</v>
      </c>
      <c r="J16" s="33">
        <v>0</v>
      </c>
      <c r="K16" s="33">
        <v>2</v>
      </c>
      <c r="L16" s="34">
        <v>2</v>
      </c>
      <c r="M16" s="22">
        <f t="shared" si="0"/>
        <v>12</v>
      </c>
      <c r="N16" s="32">
        <v>0</v>
      </c>
      <c r="O16" s="33">
        <v>2</v>
      </c>
      <c r="P16" s="33">
        <v>0</v>
      </c>
      <c r="Q16" s="33">
        <v>0</v>
      </c>
      <c r="R16" s="34">
        <v>2</v>
      </c>
      <c r="S16" s="32">
        <v>1</v>
      </c>
      <c r="T16" s="33">
        <v>2</v>
      </c>
      <c r="U16" s="33">
        <v>0</v>
      </c>
      <c r="V16" s="33">
        <v>0</v>
      </c>
      <c r="W16" s="34">
        <v>2</v>
      </c>
      <c r="X16" s="22">
        <f t="shared" si="1"/>
        <v>21</v>
      </c>
      <c r="Y16" s="32">
        <v>2</v>
      </c>
      <c r="Z16" s="33">
        <v>0</v>
      </c>
      <c r="AA16" s="33">
        <v>2</v>
      </c>
      <c r="AB16" s="33">
        <v>2</v>
      </c>
      <c r="AC16" s="34">
        <v>1</v>
      </c>
      <c r="AD16" s="32">
        <v>0</v>
      </c>
      <c r="AE16" s="33">
        <v>2</v>
      </c>
      <c r="AF16" s="33">
        <v>2</v>
      </c>
      <c r="AG16" s="33">
        <v>2</v>
      </c>
      <c r="AH16" s="34">
        <v>2</v>
      </c>
      <c r="AI16" s="23">
        <f t="shared" si="2"/>
        <v>36</v>
      </c>
      <c r="AJ16" s="37">
        <v>12.5</v>
      </c>
      <c r="AK16" s="25">
        <f t="shared" si="3"/>
        <v>2</v>
      </c>
      <c r="AL16" s="38">
        <f t="shared" si="4"/>
        <v>60</v>
      </c>
      <c r="AP16" s="8"/>
    </row>
    <row r="17" spans="1:42" ht="12.75" customHeight="1" x14ac:dyDescent="0.25">
      <c r="A17" s="17">
        <v>14</v>
      </c>
      <c r="B17" s="35" t="s">
        <v>19</v>
      </c>
      <c r="C17" s="28">
        <v>0</v>
      </c>
      <c r="D17" s="29">
        <v>2</v>
      </c>
      <c r="E17" s="29">
        <v>2</v>
      </c>
      <c r="F17" s="29">
        <v>2</v>
      </c>
      <c r="G17" s="30">
        <v>0</v>
      </c>
      <c r="H17" s="28">
        <v>0</v>
      </c>
      <c r="I17" s="29">
        <v>2</v>
      </c>
      <c r="J17" s="29">
        <v>0</v>
      </c>
      <c r="K17" s="29">
        <v>2</v>
      </c>
      <c r="L17" s="30">
        <v>2</v>
      </c>
      <c r="M17" s="22">
        <f t="shared" si="0"/>
        <v>12</v>
      </c>
      <c r="N17" s="28">
        <v>0</v>
      </c>
      <c r="O17" s="29">
        <v>2</v>
      </c>
      <c r="P17" s="29">
        <v>2</v>
      </c>
      <c r="Q17" s="29">
        <v>0</v>
      </c>
      <c r="R17" s="30">
        <v>0</v>
      </c>
      <c r="S17" s="28">
        <v>0</v>
      </c>
      <c r="T17" s="29">
        <v>2</v>
      </c>
      <c r="U17" s="29">
        <v>2</v>
      </c>
      <c r="V17" s="29">
        <v>2</v>
      </c>
      <c r="W17" s="30">
        <v>0</v>
      </c>
      <c r="X17" s="22">
        <f t="shared" si="1"/>
        <v>22</v>
      </c>
      <c r="Y17" s="28">
        <v>2</v>
      </c>
      <c r="Z17" s="29">
        <v>2</v>
      </c>
      <c r="AA17" s="29">
        <v>0</v>
      </c>
      <c r="AB17" s="29">
        <v>0</v>
      </c>
      <c r="AC17" s="30">
        <v>2</v>
      </c>
      <c r="AD17" s="28">
        <v>2</v>
      </c>
      <c r="AE17" s="29">
        <v>2</v>
      </c>
      <c r="AF17" s="29">
        <v>0</v>
      </c>
      <c r="AG17" s="29">
        <v>2</v>
      </c>
      <c r="AH17" s="30">
        <v>2</v>
      </c>
      <c r="AI17" s="23">
        <f t="shared" si="2"/>
        <v>36</v>
      </c>
      <c r="AJ17" s="24">
        <v>12.5</v>
      </c>
      <c r="AK17" s="25">
        <f t="shared" si="3"/>
        <v>2</v>
      </c>
      <c r="AL17" s="26">
        <f t="shared" si="4"/>
        <v>60</v>
      </c>
      <c r="AP17" s="8"/>
    </row>
    <row r="18" spans="1:42" ht="12.75" hidden="1" customHeight="1" x14ac:dyDescent="0.25">
      <c r="A18" s="8">
        <v>15</v>
      </c>
      <c r="B18" s="31"/>
      <c r="C18" s="32">
        <v>0</v>
      </c>
      <c r="D18" s="33">
        <v>0</v>
      </c>
      <c r="E18" s="33">
        <v>0</v>
      </c>
      <c r="F18" s="33">
        <v>0</v>
      </c>
      <c r="G18" s="34">
        <v>0</v>
      </c>
      <c r="H18" s="32">
        <v>0</v>
      </c>
      <c r="I18" s="33">
        <v>0</v>
      </c>
      <c r="J18" s="33">
        <v>0</v>
      </c>
      <c r="K18" s="33">
        <v>0</v>
      </c>
      <c r="L18" s="34">
        <v>0</v>
      </c>
      <c r="M18" s="22">
        <f t="shared" si="0"/>
        <v>0</v>
      </c>
      <c r="N18" s="32">
        <v>0</v>
      </c>
      <c r="O18" s="33">
        <v>0</v>
      </c>
      <c r="P18" s="33">
        <v>0</v>
      </c>
      <c r="Q18" s="33">
        <v>0</v>
      </c>
      <c r="R18" s="34">
        <v>0</v>
      </c>
      <c r="S18" s="32">
        <v>0</v>
      </c>
      <c r="T18" s="33">
        <v>0</v>
      </c>
      <c r="U18" s="33">
        <v>0</v>
      </c>
      <c r="V18" s="33">
        <v>0</v>
      </c>
      <c r="W18" s="34">
        <v>0</v>
      </c>
      <c r="X18" s="22">
        <f t="shared" si="1"/>
        <v>0</v>
      </c>
      <c r="Y18" s="32">
        <v>0</v>
      </c>
      <c r="Z18" s="33">
        <v>0</v>
      </c>
      <c r="AA18" s="33">
        <v>0</v>
      </c>
      <c r="AB18" s="33">
        <v>0</v>
      </c>
      <c r="AC18" s="34">
        <v>0</v>
      </c>
      <c r="AD18" s="32">
        <v>0</v>
      </c>
      <c r="AE18" s="33">
        <v>0</v>
      </c>
      <c r="AF18" s="33">
        <v>0</v>
      </c>
      <c r="AG18" s="33">
        <v>0</v>
      </c>
      <c r="AH18" s="34">
        <v>0</v>
      </c>
      <c r="AI18" s="23">
        <f t="shared" si="2"/>
        <v>0</v>
      </c>
      <c r="AJ18" s="24"/>
      <c r="AK18" s="25">
        <f t="shared" si="3"/>
        <v>15</v>
      </c>
      <c r="AL18" s="26">
        <f t="shared" si="4"/>
        <v>0</v>
      </c>
      <c r="AP18" s="8"/>
    </row>
    <row r="19" spans="1:42" ht="12.75" hidden="1" customHeight="1" x14ac:dyDescent="0.25">
      <c r="A19" s="17">
        <v>14</v>
      </c>
      <c r="B19" s="35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2">
        <f t="shared" si="0"/>
        <v>0</v>
      </c>
      <c r="N19" s="28">
        <v>0</v>
      </c>
      <c r="O19" s="29">
        <v>0</v>
      </c>
      <c r="P19" s="29">
        <v>0</v>
      </c>
      <c r="Q19" s="29">
        <v>0</v>
      </c>
      <c r="R19" s="30">
        <v>0</v>
      </c>
      <c r="S19" s="28">
        <v>0</v>
      </c>
      <c r="T19" s="29">
        <v>0</v>
      </c>
      <c r="U19" s="29">
        <v>0</v>
      </c>
      <c r="V19" s="29">
        <v>0</v>
      </c>
      <c r="W19" s="30">
        <v>0</v>
      </c>
      <c r="X19" s="22">
        <f t="shared" si="1"/>
        <v>0</v>
      </c>
      <c r="Y19" s="28">
        <v>0</v>
      </c>
      <c r="Z19" s="29">
        <v>0</v>
      </c>
      <c r="AA19" s="29">
        <v>0</v>
      </c>
      <c r="AB19" s="29">
        <v>0</v>
      </c>
      <c r="AC19" s="30">
        <v>0</v>
      </c>
      <c r="AD19" s="28">
        <v>0</v>
      </c>
      <c r="AE19" s="29">
        <v>0</v>
      </c>
      <c r="AF19" s="29">
        <v>0</v>
      </c>
      <c r="AG19" s="29">
        <v>0</v>
      </c>
      <c r="AH19" s="30">
        <v>0</v>
      </c>
      <c r="AI19" s="23">
        <f t="shared" si="2"/>
        <v>0</v>
      </c>
      <c r="AJ19" s="24"/>
      <c r="AK19" s="25">
        <f t="shared" si="3"/>
        <v>15</v>
      </c>
      <c r="AL19" s="26">
        <f t="shared" si="4"/>
        <v>0</v>
      </c>
      <c r="AP19" s="8"/>
    </row>
    <row r="20" spans="1:42" ht="12.75" hidden="1" customHeight="1" x14ac:dyDescent="0.25">
      <c r="A20" s="39">
        <v>17</v>
      </c>
      <c r="B20" s="40"/>
      <c r="C20" s="41">
        <v>0</v>
      </c>
      <c r="D20" s="42">
        <v>0</v>
      </c>
      <c r="E20" s="42">
        <v>0</v>
      </c>
      <c r="F20" s="42">
        <v>0</v>
      </c>
      <c r="G20" s="43">
        <v>0</v>
      </c>
      <c r="H20" s="41">
        <v>0</v>
      </c>
      <c r="I20" s="42">
        <v>0</v>
      </c>
      <c r="J20" s="42">
        <v>0</v>
      </c>
      <c r="K20" s="42">
        <v>0</v>
      </c>
      <c r="L20" s="43">
        <v>0</v>
      </c>
      <c r="M20" s="22">
        <f t="shared" si="0"/>
        <v>0</v>
      </c>
      <c r="N20" s="41">
        <v>0</v>
      </c>
      <c r="O20" s="42">
        <v>0</v>
      </c>
      <c r="P20" s="42">
        <v>0</v>
      </c>
      <c r="Q20" s="42">
        <v>0</v>
      </c>
      <c r="R20" s="43">
        <v>0</v>
      </c>
      <c r="S20" s="41">
        <v>0</v>
      </c>
      <c r="T20" s="42">
        <v>0</v>
      </c>
      <c r="U20" s="42">
        <v>0</v>
      </c>
      <c r="V20" s="42">
        <v>0</v>
      </c>
      <c r="W20" s="43">
        <v>0</v>
      </c>
      <c r="X20" s="22">
        <f t="shared" si="1"/>
        <v>0</v>
      </c>
      <c r="Y20" s="41">
        <v>0</v>
      </c>
      <c r="Z20" s="42">
        <v>0</v>
      </c>
      <c r="AA20" s="42">
        <v>0</v>
      </c>
      <c r="AB20" s="42">
        <v>0</v>
      </c>
      <c r="AC20" s="43">
        <v>0</v>
      </c>
      <c r="AD20" s="41">
        <v>0</v>
      </c>
      <c r="AE20" s="42">
        <v>0</v>
      </c>
      <c r="AF20" s="42">
        <v>0</v>
      </c>
      <c r="AG20" s="42">
        <v>0</v>
      </c>
      <c r="AH20" s="43">
        <v>0</v>
      </c>
      <c r="AI20" s="23">
        <f t="shared" si="2"/>
        <v>0</v>
      </c>
      <c r="AJ20" s="24"/>
      <c r="AK20" s="25">
        <f t="shared" si="3"/>
        <v>15</v>
      </c>
      <c r="AL20" s="26">
        <f t="shared" si="4"/>
        <v>0</v>
      </c>
      <c r="AP20" s="8"/>
    </row>
    <row r="21" spans="1:42" ht="12.75" hidden="1" customHeight="1" x14ac:dyDescent="0.25">
      <c r="A21" s="39">
        <v>18</v>
      </c>
      <c r="B21" s="35"/>
      <c r="C21" s="44">
        <v>0</v>
      </c>
      <c r="D21" s="45">
        <v>0</v>
      </c>
      <c r="E21" s="45">
        <v>0</v>
      </c>
      <c r="F21" s="45">
        <v>0</v>
      </c>
      <c r="G21" s="46">
        <v>0</v>
      </c>
      <c r="H21" s="44">
        <v>0</v>
      </c>
      <c r="I21" s="45">
        <v>0</v>
      </c>
      <c r="J21" s="45">
        <v>0</v>
      </c>
      <c r="K21" s="45">
        <v>0</v>
      </c>
      <c r="L21" s="46">
        <v>0</v>
      </c>
      <c r="M21" s="22">
        <f t="shared" si="0"/>
        <v>0</v>
      </c>
      <c r="N21" s="44">
        <v>0</v>
      </c>
      <c r="O21" s="45">
        <v>0</v>
      </c>
      <c r="P21" s="45">
        <v>0</v>
      </c>
      <c r="Q21" s="45">
        <v>0</v>
      </c>
      <c r="R21" s="46">
        <v>0</v>
      </c>
      <c r="S21" s="44">
        <v>0</v>
      </c>
      <c r="T21" s="45">
        <v>0</v>
      </c>
      <c r="U21" s="45">
        <v>0</v>
      </c>
      <c r="V21" s="45">
        <v>0</v>
      </c>
      <c r="W21" s="46">
        <v>0</v>
      </c>
      <c r="X21" s="22">
        <f t="shared" si="1"/>
        <v>0</v>
      </c>
      <c r="Y21" s="44">
        <v>0</v>
      </c>
      <c r="Z21" s="45">
        <v>0</v>
      </c>
      <c r="AA21" s="45">
        <v>0</v>
      </c>
      <c r="AB21" s="45">
        <v>0</v>
      </c>
      <c r="AC21" s="46">
        <v>0</v>
      </c>
      <c r="AD21" s="44">
        <v>0</v>
      </c>
      <c r="AE21" s="45">
        <v>0</v>
      </c>
      <c r="AF21" s="45">
        <v>0</v>
      </c>
      <c r="AG21" s="45">
        <v>0</v>
      </c>
      <c r="AH21" s="46">
        <v>0</v>
      </c>
      <c r="AI21" s="23">
        <f t="shared" si="2"/>
        <v>0</v>
      </c>
      <c r="AJ21" s="24"/>
      <c r="AK21" s="25">
        <f t="shared" si="3"/>
        <v>15</v>
      </c>
      <c r="AL21" s="26">
        <f t="shared" si="4"/>
        <v>0</v>
      </c>
      <c r="AP21" s="8"/>
    </row>
    <row r="22" spans="1:42" ht="12.75" customHeight="1" x14ac:dyDescent="0.25">
      <c r="B22" s="47" t="s">
        <v>20</v>
      </c>
      <c r="C22" s="48">
        <f t="shared" ref="C22:L22" si="5">SUM(C4:C19)</f>
        <v>24</v>
      </c>
      <c r="D22" s="48">
        <f t="shared" si="5"/>
        <v>12</v>
      </c>
      <c r="E22" s="48">
        <f t="shared" si="5"/>
        <v>20</v>
      </c>
      <c r="F22" s="48">
        <f t="shared" si="5"/>
        <v>18</v>
      </c>
      <c r="G22" s="48">
        <f t="shared" si="5"/>
        <v>2</v>
      </c>
      <c r="H22" s="48">
        <f t="shared" si="5"/>
        <v>0</v>
      </c>
      <c r="I22" s="48">
        <f t="shared" si="5"/>
        <v>14</v>
      </c>
      <c r="J22" s="48">
        <f t="shared" si="5"/>
        <v>6</v>
      </c>
      <c r="K22" s="48">
        <f t="shared" si="5"/>
        <v>10</v>
      </c>
      <c r="L22" s="48">
        <f t="shared" si="5"/>
        <v>16</v>
      </c>
      <c r="M22" s="48" t="s">
        <v>21</v>
      </c>
      <c r="N22" s="48">
        <f t="shared" ref="N22:W22" si="6">SUM(N4:N19)</f>
        <v>2</v>
      </c>
      <c r="O22" s="48">
        <f t="shared" si="6"/>
        <v>25</v>
      </c>
      <c r="P22" s="48">
        <f t="shared" si="6"/>
        <v>18</v>
      </c>
      <c r="Q22" s="48">
        <f t="shared" si="6"/>
        <v>8</v>
      </c>
      <c r="R22" s="48">
        <f t="shared" si="6"/>
        <v>9</v>
      </c>
      <c r="S22" s="48">
        <f t="shared" si="6"/>
        <v>4</v>
      </c>
      <c r="T22" s="48">
        <f t="shared" si="6"/>
        <v>16</v>
      </c>
      <c r="U22" s="48">
        <f t="shared" si="6"/>
        <v>4</v>
      </c>
      <c r="V22" s="48">
        <f t="shared" si="6"/>
        <v>6</v>
      </c>
      <c r="W22" s="48">
        <f t="shared" si="6"/>
        <v>10</v>
      </c>
      <c r="X22" s="48" t="s">
        <v>21</v>
      </c>
      <c r="Y22" s="48">
        <f t="shared" ref="Y22:AH22" si="7">SUM(Y4:Y19)</f>
        <v>24</v>
      </c>
      <c r="Z22" s="48">
        <f t="shared" si="7"/>
        <v>22</v>
      </c>
      <c r="AA22" s="48">
        <f t="shared" si="7"/>
        <v>8</v>
      </c>
      <c r="AB22" s="48">
        <f t="shared" si="7"/>
        <v>4</v>
      </c>
      <c r="AC22" s="48">
        <f t="shared" si="7"/>
        <v>18</v>
      </c>
      <c r="AD22" s="48">
        <f t="shared" si="7"/>
        <v>12</v>
      </c>
      <c r="AE22" s="48">
        <f t="shared" si="7"/>
        <v>24</v>
      </c>
      <c r="AF22" s="48">
        <f t="shared" si="7"/>
        <v>4</v>
      </c>
      <c r="AG22" s="48">
        <f t="shared" si="7"/>
        <v>10</v>
      </c>
      <c r="AH22" s="48">
        <f t="shared" si="7"/>
        <v>26</v>
      </c>
      <c r="AI22" s="49"/>
      <c r="AJ22" s="49"/>
      <c r="AK22" s="50"/>
      <c r="AL22" s="2"/>
      <c r="AP22" s="8"/>
    </row>
    <row r="23" spans="1:42" ht="12.75" customHeight="1" x14ac:dyDescent="0.25">
      <c r="B23" s="51"/>
      <c r="C23" s="52"/>
      <c r="AC23" s="52"/>
      <c r="AD23" s="52"/>
      <c r="AE23" s="52"/>
      <c r="AF23" s="52"/>
      <c r="AG23" s="52"/>
      <c r="AH23" s="52"/>
      <c r="AI23" s="51"/>
      <c r="AJ23" s="51"/>
      <c r="AK23" s="50"/>
      <c r="AL23" s="2"/>
      <c r="AP23" s="8"/>
    </row>
    <row r="24" spans="1:42" ht="12.75" customHeight="1" x14ac:dyDescent="0.25">
      <c r="B24" s="51"/>
      <c r="C24" s="52"/>
      <c r="D24" s="137" t="s">
        <v>22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9"/>
      <c r="AC24" s="52"/>
      <c r="AD24" s="52"/>
      <c r="AE24" s="52"/>
      <c r="AF24" s="52"/>
      <c r="AG24" s="52"/>
      <c r="AH24" s="52"/>
      <c r="AI24" s="51"/>
      <c r="AJ24" s="51"/>
      <c r="AK24" s="50"/>
      <c r="AL24" s="2"/>
      <c r="AP24" s="8"/>
    </row>
    <row r="25" spans="1:42" ht="12.75" customHeight="1" x14ac:dyDescent="0.25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1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1"/>
      <c r="AJ25" s="51"/>
      <c r="AK25" s="50"/>
      <c r="AL25" s="2"/>
      <c r="AP25" s="8"/>
    </row>
    <row r="26" spans="1:42" ht="12.75" customHeight="1" x14ac:dyDescent="0.25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1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1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1"/>
      <c r="AJ26" s="51"/>
      <c r="AK26" s="50"/>
      <c r="AL26" s="2"/>
      <c r="AP26" s="8"/>
    </row>
    <row r="27" spans="1:42" ht="12.75" hidden="1" customHeight="1" x14ac:dyDescent="0.25">
      <c r="B27" s="53" t="s">
        <v>23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1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1"/>
      <c r="AJ27" s="51"/>
      <c r="AK27" s="50"/>
      <c r="AL27" s="2"/>
      <c r="AP27" s="8"/>
    </row>
    <row r="28" spans="1:42" ht="12.75" hidden="1" customHeight="1" x14ac:dyDescent="0.25">
      <c r="B28" s="54" t="s">
        <v>24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49"/>
      <c r="AJ28" s="49"/>
      <c r="AK28" s="55"/>
      <c r="AL28" s="2"/>
      <c r="AP28" s="52"/>
    </row>
    <row r="29" spans="1:42" ht="12.75" hidden="1" customHeight="1" x14ac:dyDescent="0.25">
      <c r="B29" s="53" t="s">
        <v>25</v>
      </c>
      <c r="AK29" s="2"/>
      <c r="AL29" s="2"/>
    </row>
    <row r="30" spans="1:42" ht="12.75" hidden="1" customHeight="1" x14ac:dyDescent="0.25">
      <c r="B30" s="53" t="s">
        <v>8</v>
      </c>
      <c r="AK30" s="2"/>
      <c r="AL30" s="2"/>
    </row>
    <row r="31" spans="1:42" ht="12.75" hidden="1" customHeight="1" x14ac:dyDescent="0.25">
      <c r="B31" s="56" t="s">
        <v>10</v>
      </c>
      <c r="AK31" s="2"/>
      <c r="AL31" s="2"/>
    </row>
    <row r="32" spans="1:42" ht="12.75" hidden="1" customHeight="1" x14ac:dyDescent="0.25">
      <c r="B32" s="53" t="s">
        <v>26</v>
      </c>
      <c r="AK32" s="2"/>
      <c r="AL32" s="2"/>
    </row>
    <row r="33" spans="2:38" ht="12.75" hidden="1" customHeight="1" x14ac:dyDescent="0.25">
      <c r="B33" s="53" t="s">
        <v>27</v>
      </c>
      <c r="AK33" s="2"/>
      <c r="AL33" s="2"/>
    </row>
    <row r="34" spans="2:38" ht="12.75" hidden="1" customHeight="1" x14ac:dyDescent="0.25">
      <c r="B34" s="56" t="s">
        <v>12</v>
      </c>
      <c r="AK34" s="2"/>
      <c r="AL34" s="2"/>
    </row>
    <row r="35" spans="2:38" ht="12.75" hidden="1" customHeight="1" x14ac:dyDescent="0.25">
      <c r="B35" s="56" t="s">
        <v>28</v>
      </c>
      <c r="AK35" s="2"/>
      <c r="AL35" s="2"/>
    </row>
    <row r="36" spans="2:38" ht="12.75" hidden="1" customHeight="1" x14ac:dyDescent="0.25">
      <c r="B36" s="56" t="s">
        <v>18</v>
      </c>
      <c r="AK36" s="2"/>
      <c r="AL36" s="2"/>
    </row>
    <row r="37" spans="2:38" ht="12.75" hidden="1" customHeight="1" x14ac:dyDescent="0.25">
      <c r="B37" s="56" t="s">
        <v>29</v>
      </c>
      <c r="AK37" s="2"/>
      <c r="AL37" s="2"/>
    </row>
    <row r="38" spans="2:38" ht="12.75" hidden="1" customHeight="1" x14ac:dyDescent="0.25">
      <c r="B38" s="56" t="s">
        <v>30</v>
      </c>
      <c r="AK38" s="2"/>
      <c r="AL38" s="2"/>
    </row>
    <row r="39" spans="2:38" ht="12.75" hidden="1" customHeight="1" x14ac:dyDescent="0.25">
      <c r="B39" s="53" t="s">
        <v>31</v>
      </c>
      <c r="AK39" s="2"/>
      <c r="AL39" s="2"/>
    </row>
    <row r="40" spans="2:38" ht="12.75" hidden="1" customHeight="1" x14ac:dyDescent="0.25">
      <c r="B40" s="53" t="s">
        <v>32</v>
      </c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2"/>
      <c r="AL40" s="2"/>
    </row>
    <row r="41" spans="2:38" ht="12.75" hidden="1" customHeight="1" x14ac:dyDescent="0.25">
      <c r="B41" s="53" t="s">
        <v>19</v>
      </c>
      <c r="AK41" s="2"/>
      <c r="AL41" s="2"/>
    </row>
    <row r="42" spans="2:38" ht="12.75" hidden="1" customHeight="1" x14ac:dyDescent="0.25">
      <c r="B42" s="53" t="s">
        <v>17</v>
      </c>
      <c r="AK42" s="2"/>
      <c r="AL42" s="2"/>
    </row>
    <row r="43" spans="2:38" ht="12.75" customHeight="1" x14ac:dyDescent="0.2">
      <c r="B43" s="1"/>
      <c r="AK43" s="2"/>
      <c r="AL43" s="2"/>
    </row>
    <row r="44" spans="2:38" ht="12.75" customHeight="1" x14ac:dyDescent="0.2">
      <c r="B44" s="1"/>
      <c r="AK44" s="2"/>
      <c r="AL44" s="2"/>
    </row>
    <row r="45" spans="2:38" ht="12.75" customHeight="1" x14ac:dyDescent="0.2">
      <c r="B45" s="1"/>
      <c r="AK45" s="2"/>
      <c r="AL45" s="2"/>
    </row>
    <row r="46" spans="2:38" ht="12.75" customHeight="1" x14ac:dyDescent="0.2">
      <c r="B46" s="1"/>
      <c r="AK46" s="2"/>
      <c r="AL46" s="2"/>
    </row>
    <row r="47" spans="2:38" ht="12.75" customHeight="1" x14ac:dyDescent="0.2">
      <c r="B47" s="1"/>
      <c r="AK47" s="2"/>
      <c r="AL47" s="2"/>
    </row>
    <row r="48" spans="2:38" ht="12.75" customHeight="1" x14ac:dyDescent="0.2">
      <c r="B48" s="1"/>
      <c r="AK48" s="2"/>
      <c r="AL48" s="2"/>
    </row>
    <row r="49" spans="2:38" ht="12.75" customHeight="1" x14ac:dyDescent="0.2">
      <c r="B49" s="1"/>
      <c r="AK49" s="2"/>
      <c r="AL49" s="2"/>
    </row>
    <row r="50" spans="2:38" ht="12.75" customHeight="1" x14ac:dyDescent="0.2">
      <c r="B50" s="1"/>
      <c r="AK50" s="2"/>
      <c r="AL50" s="2"/>
    </row>
    <row r="51" spans="2:38" ht="12.75" customHeight="1" x14ac:dyDescent="0.2">
      <c r="B51" s="1"/>
      <c r="AK51" s="2"/>
      <c r="AL51" s="2"/>
    </row>
    <row r="52" spans="2:38" ht="12.75" customHeight="1" x14ac:dyDescent="0.2">
      <c r="B52" s="1"/>
      <c r="AK52" s="2"/>
      <c r="AL52" s="2"/>
    </row>
    <row r="53" spans="2:38" ht="12.75" customHeight="1" x14ac:dyDescent="0.2">
      <c r="B53" s="1"/>
      <c r="AK53" s="2"/>
      <c r="AL53" s="2"/>
    </row>
    <row r="54" spans="2:38" ht="12.75" customHeight="1" x14ac:dyDescent="0.2">
      <c r="B54" s="1"/>
      <c r="AK54" s="2"/>
      <c r="AL54" s="2"/>
    </row>
    <row r="55" spans="2:38" ht="12.75" customHeight="1" x14ac:dyDescent="0.2">
      <c r="B55" s="1"/>
      <c r="AK55" s="2"/>
      <c r="AL55" s="2"/>
    </row>
    <row r="56" spans="2:38" ht="12.75" customHeight="1" x14ac:dyDescent="0.2">
      <c r="B56" s="1"/>
      <c r="AK56" s="2"/>
      <c r="AL56" s="2"/>
    </row>
    <row r="57" spans="2:38" ht="12.75" customHeight="1" x14ac:dyDescent="0.2">
      <c r="B57" s="1"/>
      <c r="AK57" s="2"/>
      <c r="AL57" s="2"/>
    </row>
    <row r="58" spans="2:38" ht="12.75" customHeight="1" x14ac:dyDescent="0.2">
      <c r="B58" s="1"/>
      <c r="AK58" s="2"/>
      <c r="AL58" s="2"/>
    </row>
    <row r="59" spans="2:38" ht="12.75" customHeight="1" x14ac:dyDescent="0.2">
      <c r="B59" s="1"/>
      <c r="AK59" s="2"/>
      <c r="AL59" s="2"/>
    </row>
    <row r="60" spans="2:38" ht="12.75" customHeight="1" x14ac:dyDescent="0.2">
      <c r="B60" s="1"/>
      <c r="AK60" s="2"/>
      <c r="AL60" s="2"/>
    </row>
    <row r="61" spans="2:38" ht="12.75" customHeight="1" x14ac:dyDescent="0.2">
      <c r="B61" s="1"/>
      <c r="AK61" s="2"/>
      <c r="AL61" s="2"/>
    </row>
    <row r="62" spans="2:38" ht="12.75" customHeight="1" x14ac:dyDescent="0.2">
      <c r="B62" s="1"/>
      <c r="AK62" s="2"/>
      <c r="AL62" s="2"/>
    </row>
    <row r="63" spans="2:38" ht="12.75" customHeight="1" x14ac:dyDescent="0.2">
      <c r="B63" s="1"/>
      <c r="AK63" s="2"/>
      <c r="AL63" s="2"/>
    </row>
    <row r="64" spans="2:38" ht="12.75" customHeight="1" x14ac:dyDescent="0.2">
      <c r="B64" s="1"/>
      <c r="AK64" s="2"/>
      <c r="AL64" s="2"/>
    </row>
    <row r="65" spans="2:38" ht="12.75" customHeight="1" x14ac:dyDescent="0.2">
      <c r="B65" s="1"/>
      <c r="AK65" s="2"/>
      <c r="AL65" s="2"/>
    </row>
    <row r="66" spans="2:38" ht="12.75" customHeight="1" x14ac:dyDescent="0.2">
      <c r="B66" s="1"/>
      <c r="AK66" s="2"/>
      <c r="AL66" s="2"/>
    </row>
    <row r="67" spans="2:38" ht="12.75" customHeight="1" x14ac:dyDescent="0.2">
      <c r="B67" s="1"/>
      <c r="AK67" s="2"/>
      <c r="AL67" s="2"/>
    </row>
    <row r="68" spans="2:38" ht="12.75" customHeight="1" x14ac:dyDescent="0.2">
      <c r="B68" s="1"/>
      <c r="AK68" s="2"/>
      <c r="AL68" s="2"/>
    </row>
    <row r="69" spans="2:38" ht="12.75" customHeight="1" x14ac:dyDescent="0.2">
      <c r="B69" s="1"/>
      <c r="AK69" s="2"/>
      <c r="AL69" s="2"/>
    </row>
    <row r="70" spans="2:38" ht="12.75" customHeight="1" x14ac:dyDescent="0.2">
      <c r="B70" s="1"/>
      <c r="AK70" s="2"/>
      <c r="AL70" s="2"/>
    </row>
    <row r="71" spans="2:38" ht="12.75" customHeight="1" x14ac:dyDescent="0.2">
      <c r="B71" s="1"/>
      <c r="AK71" s="2"/>
      <c r="AL71" s="2"/>
    </row>
    <row r="72" spans="2:38" ht="12.75" customHeight="1" x14ac:dyDescent="0.2">
      <c r="B72" s="1"/>
      <c r="AK72" s="2"/>
      <c r="AL72" s="2"/>
    </row>
    <row r="73" spans="2:38" ht="12.75" customHeight="1" x14ac:dyDescent="0.2">
      <c r="B73" s="1"/>
      <c r="AK73" s="2"/>
      <c r="AL73" s="2"/>
    </row>
    <row r="74" spans="2:38" ht="12.75" customHeight="1" x14ac:dyDescent="0.2">
      <c r="B74" s="1"/>
      <c r="AK74" s="2"/>
      <c r="AL74" s="2"/>
    </row>
    <row r="75" spans="2:38" ht="12.75" customHeight="1" x14ac:dyDescent="0.2">
      <c r="B75" s="1"/>
      <c r="AK75" s="2"/>
      <c r="AL75" s="2"/>
    </row>
    <row r="76" spans="2:38" ht="12.75" customHeight="1" x14ac:dyDescent="0.2">
      <c r="B76" s="1"/>
      <c r="AK76" s="2"/>
      <c r="AL76" s="2"/>
    </row>
    <row r="77" spans="2:38" ht="12.75" customHeight="1" x14ac:dyDescent="0.2">
      <c r="B77" s="1"/>
      <c r="AK77" s="2"/>
      <c r="AL77" s="2"/>
    </row>
    <row r="78" spans="2:38" ht="12.75" customHeight="1" x14ac:dyDescent="0.2">
      <c r="B78" s="1"/>
      <c r="AK78" s="2"/>
      <c r="AL78" s="2"/>
    </row>
    <row r="79" spans="2:38" ht="12.75" customHeight="1" x14ac:dyDescent="0.2">
      <c r="B79" s="1"/>
      <c r="AK79" s="2"/>
      <c r="AL79" s="2"/>
    </row>
    <row r="80" spans="2:38" ht="12.75" customHeight="1" x14ac:dyDescent="0.2">
      <c r="B80" s="1"/>
      <c r="AK80" s="2"/>
      <c r="AL80" s="2"/>
    </row>
    <row r="81" spans="2:38" ht="12.75" customHeight="1" x14ac:dyDescent="0.2">
      <c r="B81" s="1"/>
      <c r="AK81" s="2"/>
      <c r="AL81" s="2"/>
    </row>
    <row r="82" spans="2:38" ht="12.75" customHeight="1" x14ac:dyDescent="0.2">
      <c r="B82" s="1"/>
      <c r="AK82" s="2"/>
      <c r="AL82" s="2"/>
    </row>
    <row r="83" spans="2:38" ht="12.75" customHeight="1" x14ac:dyDescent="0.2">
      <c r="B83" s="1"/>
      <c r="AK83" s="2"/>
      <c r="AL83" s="2"/>
    </row>
    <row r="84" spans="2:38" ht="12.75" customHeight="1" x14ac:dyDescent="0.2">
      <c r="B84" s="1"/>
      <c r="AK84" s="2"/>
      <c r="AL84" s="2"/>
    </row>
    <row r="85" spans="2:38" ht="12.75" customHeight="1" x14ac:dyDescent="0.2">
      <c r="B85" s="1"/>
      <c r="AK85" s="2"/>
      <c r="AL85" s="2"/>
    </row>
    <row r="86" spans="2:38" ht="12.75" customHeight="1" x14ac:dyDescent="0.2">
      <c r="B86" s="1"/>
      <c r="AK86" s="2"/>
      <c r="AL86" s="2"/>
    </row>
    <row r="87" spans="2:38" ht="12.75" customHeight="1" x14ac:dyDescent="0.2">
      <c r="B87" s="1"/>
      <c r="AK87" s="2"/>
      <c r="AL87" s="2"/>
    </row>
    <row r="88" spans="2:38" ht="12.75" customHeight="1" x14ac:dyDescent="0.2">
      <c r="B88" s="1"/>
      <c r="AK88" s="2"/>
      <c r="AL88" s="2"/>
    </row>
    <row r="89" spans="2:38" ht="12.75" customHeight="1" x14ac:dyDescent="0.2">
      <c r="B89" s="1"/>
      <c r="AK89" s="2"/>
      <c r="AL89" s="2"/>
    </row>
    <row r="90" spans="2:38" ht="12.75" customHeight="1" x14ac:dyDescent="0.2">
      <c r="B90" s="1"/>
      <c r="AK90" s="2"/>
      <c r="AL90" s="2"/>
    </row>
    <row r="91" spans="2:38" ht="12.75" customHeight="1" x14ac:dyDescent="0.2">
      <c r="B91" s="1"/>
      <c r="AK91" s="2"/>
      <c r="AL91" s="2"/>
    </row>
    <row r="92" spans="2:38" ht="12.75" customHeight="1" x14ac:dyDescent="0.2">
      <c r="B92" s="1"/>
      <c r="AK92" s="2"/>
      <c r="AL92" s="2"/>
    </row>
    <row r="93" spans="2:38" ht="12.75" customHeight="1" x14ac:dyDescent="0.2">
      <c r="B93" s="1"/>
      <c r="AK93" s="2"/>
      <c r="AL93" s="2"/>
    </row>
    <row r="94" spans="2:38" ht="12.75" customHeight="1" x14ac:dyDescent="0.2">
      <c r="B94" s="1"/>
      <c r="AK94" s="2"/>
      <c r="AL94" s="2"/>
    </row>
    <row r="95" spans="2:38" ht="12.75" customHeight="1" x14ac:dyDescent="0.2">
      <c r="B95" s="1"/>
      <c r="AK95" s="2"/>
      <c r="AL95" s="2"/>
    </row>
    <row r="96" spans="2:38" ht="12.75" customHeight="1" x14ac:dyDescent="0.2">
      <c r="B96" s="1"/>
      <c r="AK96" s="2"/>
      <c r="AL96" s="2"/>
    </row>
    <row r="97" spans="2:38" ht="12.75" customHeight="1" x14ac:dyDescent="0.2">
      <c r="B97" s="1"/>
      <c r="AK97" s="2"/>
      <c r="AL97" s="2"/>
    </row>
    <row r="98" spans="2:38" ht="12.75" customHeight="1" x14ac:dyDescent="0.2">
      <c r="B98" s="1"/>
      <c r="AK98" s="2"/>
      <c r="AL98" s="2"/>
    </row>
    <row r="99" spans="2:38" ht="12.75" customHeight="1" x14ac:dyDescent="0.2">
      <c r="B99" s="1"/>
      <c r="AK99" s="2"/>
      <c r="AL99" s="2"/>
    </row>
    <row r="100" spans="2:38" ht="12.75" customHeight="1" x14ac:dyDescent="0.2">
      <c r="B100" s="1"/>
      <c r="AK100" s="2"/>
      <c r="AL100" s="2"/>
    </row>
    <row r="101" spans="2:38" ht="12.75" customHeight="1" x14ac:dyDescent="0.2">
      <c r="B101" s="1"/>
      <c r="AK101" s="2"/>
      <c r="AL101" s="2"/>
    </row>
    <row r="102" spans="2:38" ht="12.75" customHeight="1" x14ac:dyDescent="0.2">
      <c r="B102" s="1"/>
      <c r="AK102" s="2"/>
      <c r="AL102" s="2"/>
    </row>
    <row r="103" spans="2:38" ht="12.75" customHeight="1" x14ac:dyDescent="0.2">
      <c r="B103" s="1"/>
      <c r="AK103" s="2"/>
      <c r="AL103" s="2"/>
    </row>
    <row r="104" spans="2:38" ht="12.75" customHeight="1" x14ac:dyDescent="0.2">
      <c r="B104" s="1"/>
      <c r="AK104" s="2"/>
      <c r="AL104" s="2"/>
    </row>
    <row r="105" spans="2:38" ht="12.75" customHeight="1" x14ac:dyDescent="0.2">
      <c r="B105" s="1"/>
      <c r="AK105" s="2"/>
      <c r="AL105" s="2"/>
    </row>
    <row r="106" spans="2:38" ht="12.75" customHeight="1" x14ac:dyDescent="0.2">
      <c r="B106" s="1"/>
      <c r="AK106" s="2"/>
      <c r="AL106" s="2"/>
    </row>
    <row r="107" spans="2:38" ht="12.75" customHeight="1" x14ac:dyDescent="0.2">
      <c r="B107" s="1"/>
      <c r="AK107" s="2"/>
      <c r="AL107" s="2"/>
    </row>
    <row r="108" spans="2:38" ht="12.75" customHeight="1" x14ac:dyDescent="0.2">
      <c r="B108" s="1"/>
      <c r="AK108" s="2"/>
      <c r="AL108" s="2"/>
    </row>
    <row r="109" spans="2:38" ht="12.75" customHeight="1" x14ac:dyDescent="0.2">
      <c r="B109" s="1"/>
      <c r="AK109" s="2"/>
      <c r="AL109" s="2"/>
    </row>
    <row r="110" spans="2:38" ht="12.75" customHeight="1" x14ac:dyDescent="0.2">
      <c r="B110" s="1"/>
      <c r="AK110" s="2"/>
      <c r="AL110" s="2"/>
    </row>
    <row r="111" spans="2:38" ht="12.75" customHeight="1" x14ac:dyDescent="0.2">
      <c r="B111" s="1"/>
      <c r="AK111" s="2"/>
      <c r="AL111" s="2"/>
    </row>
    <row r="112" spans="2:38" ht="12.75" customHeight="1" x14ac:dyDescent="0.2">
      <c r="B112" s="1"/>
      <c r="AK112" s="2"/>
      <c r="AL112" s="2"/>
    </row>
    <row r="113" spans="2:38" ht="12.75" customHeight="1" x14ac:dyDescent="0.2">
      <c r="B113" s="1"/>
      <c r="AK113" s="2"/>
      <c r="AL113" s="2"/>
    </row>
    <row r="114" spans="2:38" ht="12.75" customHeight="1" x14ac:dyDescent="0.2">
      <c r="B114" s="1"/>
      <c r="AK114" s="2"/>
      <c r="AL114" s="2"/>
    </row>
    <row r="115" spans="2:38" ht="12.75" customHeight="1" x14ac:dyDescent="0.2">
      <c r="B115" s="1"/>
      <c r="AK115" s="2"/>
      <c r="AL115" s="2"/>
    </row>
    <row r="116" spans="2:38" ht="12.75" customHeight="1" x14ac:dyDescent="0.2">
      <c r="B116" s="1"/>
      <c r="AK116" s="2"/>
      <c r="AL116" s="2"/>
    </row>
    <row r="117" spans="2:38" ht="12.75" customHeight="1" x14ac:dyDescent="0.2">
      <c r="B117" s="1"/>
      <c r="AK117" s="2"/>
      <c r="AL117" s="2"/>
    </row>
    <row r="118" spans="2:38" ht="12.75" customHeight="1" x14ac:dyDescent="0.2">
      <c r="B118" s="1"/>
      <c r="AK118" s="2"/>
      <c r="AL118" s="2"/>
    </row>
    <row r="119" spans="2:38" ht="12.75" customHeight="1" x14ac:dyDescent="0.2">
      <c r="B119" s="1"/>
      <c r="AK119" s="2"/>
      <c r="AL119" s="2"/>
    </row>
    <row r="120" spans="2:38" ht="12.75" customHeight="1" x14ac:dyDescent="0.2">
      <c r="B120" s="1"/>
      <c r="AK120" s="2"/>
      <c r="AL120" s="2"/>
    </row>
    <row r="121" spans="2:38" ht="12.75" customHeight="1" x14ac:dyDescent="0.2">
      <c r="B121" s="1"/>
      <c r="AK121" s="2"/>
      <c r="AL121" s="2"/>
    </row>
    <row r="122" spans="2:38" ht="12.75" customHeight="1" x14ac:dyDescent="0.2">
      <c r="B122" s="1"/>
      <c r="AK122" s="2"/>
      <c r="AL122" s="2"/>
    </row>
    <row r="123" spans="2:38" ht="12.75" customHeight="1" x14ac:dyDescent="0.2">
      <c r="B123" s="1"/>
      <c r="AK123" s="2"/>
      <c r="AL123" s="2"/>
    </row>
    <row r="124" spans="2:38" ht="12.75" customHeight="1" x14ac:dyDescent="0.2">
      <c r="B124" s="1"/>
      <c r="AK124" s="2"/>
      <c r="AL124" s="2"/>
    </row>
    <row r="125" spans="2:38" ht="12.75" customHeight="1" x14ac:dyDescent="0.2">
      <c r="B125" s="1"/>
      <c r="AK125" s="2"/>
      <c r="AL125" s="2"/>
    </row>
    <row r="126" spans="2:38" ht="12.75" customHeight="1" x14ac:dyDescent="0.2">
      <c r="B126" s="1"/>
      <c r="AK126" s="2"/>
      <c r="AL126" s="2"/>
    </row>
    <row r="127" spans="2:38" ht="12.75" customHeight="1" x14ac:dyDescent="0.2">
      <c r="B127" s="1"/>
      <c r="AK127" s="2"/>
      <c r="AL127" s="2"/>
    </row>
    <row r="128" spans="2:38" ht="12.75" customHeight="1" x14ac:dyDescent="0.2">
      <c r="B128" s="1"/>
      <c r="AK128" s="2"/>
      <c r="AL128" s="2"/>
    </row>
    <row r="129" spans="2:38" ht="12.75" customHeight="1" x14ac:dyDescent="0.2">
      <c r="B129" s="1"/>
      <c r="AK129" s="2"/>
      <c r="AL129" s="2"/>
    </row>
    <row r="130" spans="2:38" ht="12.75" customHeight="1" x14ac:dyDescent="0.2">
      <c r="B130" s="1"/>
      <c r="AK130" s="2"/>
      <c r="AL130" s="2"/>
    </row>
    <row r="131" spans="2:38" ht="12.75" customHeight="1" x14ac:dyDescent="0.2">
      <c r="B131" s="1"/>
      <c r="AK131" s="2"/>
      <c r="AL131" s="2"/>
    </row>
    <row r="132" spans="2:38" ht="12.75" customHeight="1" x14ac:dyDescent="0.2">
      <c r="B132" s="1"/>
      <c r="AK132" s="2"/>
      <c r="AL132" s="2"/>
    </row>
    <row r="133" spans="2:38" ht="12.75" customHeight="1" x14ac:dyDescent="0.2">
      <c r="B133" s="1"/>
      <c r="AK133" s="2"/>
      <c r="AL133" s="2"/>
    </row>
    <row r="134" spans="2:38" ht="12.75" customHeight="1" x14ac:dyDescent="0.2">
      <c r="B134" s="1"/>
      <c r="AK134" s="2"/>
      <c r="AL134" s="2"/>
    </row>
    <row r="135" spans="2:38" ht="12.75" customHeight="1" x14ac:dyDescent="0.2">
      <c r="B135" s="1"/>
      <c r="AK135" s="2"/>
      <c r="AL135" s="2"/>
    </row>
    <row r="136" spans="2:38" ht="12.75" customHeight="1" x14ac:dyDescent="0.2">
      <c r="B136" s="1"/>
      <c r="AK136" s="2"/>
      <c r="AL136" s="2"/>
    </row>
    <row r="137" spans="2:38" ht="12.75" customHeight="1" x14ac:dyDescent="0.2">
      <c r="B137" s="1"/>
      <c r="AK137" s="2"/>
      <c r="AL137" s="2"/>
    </row>
    <row r="138" spans="2:38" ht="12.75" customHeight="1" x14ac:dyDescent="0.2">
      <c r="B138" s="1"/>
      <c r="AK138" s="2"/>
      <c r="AL138" s="2"/>
    </row>
    <row r="139" spans="2:38" ht="12.75" customHeight="1" x14ac:dyDescent="0.2">
      <c r="B139" s="1"/>
      <c r="AK139" s="2"/>
      <c r="AL139" s="2"/>
    </row>
    <row r="140" spans="2:38" ht="12.75" customHeight="1" x14ac:dyDescent="0.2">
      <c r="B140" s="1"/>
      <c r="AK140" s="2"/>
      <c r="AL140" s="2"/>
    </row>
    <row r="141" spans="2:38" ht="12.75" customHeight="1" x14ac:dyDescent="0.2">
      <c r="B141" s="1"/>
      <c r="AK141" s="2"/>
      <c r="AL141" s="2"/>
    </row>
    <row r="142" spans="2:38" ht="12.75" customHeight="1" x14ac:dyDescent="0.2">
      <c r="B142" s="1"/>
      <c r="AK142" s="2"/>
      <c r="AL142" s="2"/>
    </row>
    <row r="143" spans="2:38" ht="12.75" customHeight="1" x14ac:dyDescent="0.2">
      <c r="B143" s="1"/>
      <c r="AK143" s="2"/>
      <c r="AL143" s="2"/>
    </row>
    <row r="144" spans="2:38" ht="12.75" customHeight="1" x14ac:dyDescent="0.2">
      <c r="B144" s="1"/>
      <c r="AK144" s="2"/>
      <c r="AL144" s="2"/>
    </row>
    <row r="145" spans="2:38" ht="12.75" customHeight="1" x14ac:dyDescent="0.2">
      <c r="B145" s="1"/>
      <c r="AK145" s="2"/>
      <c r="AL145" s="2"/>
    </row>
    <row r="146" spans="2:38" ht="12.75" customHeight="1" x14ac:dyDescent="0.2">
      <c r="B146" s="1"/>
      <c r="AK146" s="2"/>
      <c r="AL146" s="2"/>
    </row>
    <row r="147" spans="2:38" ht="12.75" customHeight="1" x14ac:dyDescent="0.2">
      <c r="B147" s="1"/>
      <c r="AK147" s="2"/>
      <c r="AL147" s="2"/>
    </row>
    <row r="148" spans="2:38" ht="12.75" customHeight="1" x14ac:dyDescent="0.2">
      <c r="B148" s="1"/>
      <c r="AK148" s="2"/>
      <c r="AL148" s="2"/>
    </row>
    <row r="149" spans="2:38" ht="12.75" customHeight="1" x14ac:dyDescent="0.2">
      <c r="B149" s="1"/>
      <c r="AK149" s="2"/>
      <c r="AL149" s="2"/>
    </row>
    <row r="150" spans="2:38" ht="12.75" customHeight="1" x14ac:dyDescent="0.2">
      <c r="B150" s="1"/>
      <c r="AK150" s="2"/>
      <c r="AL150" s="2"/>
    </row>
    <row r="151" spans="2:38" ht="12.75" customHeight="1" x14ac:dyDescent="0.2">
      <c r="B151" s="1"/>
      <c r="AK151" s="2"/>
      <c r="AL151" s="2"/>
    </row>
    <row r="152" spans="2:38" ht="12.75" customHeight="1" x14ac:dyDescent="0.2">
      <c r="B152" s="1"/>
      <c r="AK152" s="2"/>
      <c r="AL152" s="2"/>
    </row>
    <row r="153" spans="2:38" ht="12.75" customHeight="1" x14ac:dyDescent="0.2">
      <c r="B153" s="1"/>
      <c r="AK153" s="2"/>
      <c r="AL153" s="2"/>
    </row>
    <row r="154" spans="2:38" ht="12.75" customHeight="1" x14ac:dyDescent="0.2">
      <c r="B154" s="1"/>
      <c r="AK154" s="2"/>
      <c r="AL154" s="2"/>
    </row>
    <row r="155" spans="2:38" ht="12.75" customHeight="1" x14ac:dyDescent="0.2">
      <c r="B155" s="1"/>
      <c r="AK155" s="2"/>
      <c r="AL155" s="2"/>
    </row>
    <row r="156" spans="2:38" ht="12.75" customHeight="1" x14ac:dyDescent="0.2">
      <c r="B156" s="1"/>
      <c r="AK156" s="2"/>
      <c r="AL156" s="2"/>
    </row>
    <row r="157" spans="2:38" ht="12.75" customHeight="1" x14ac:dyDescent="0.2">
      <c r="B157" s="1"/>
      <c r="AK157" s="2"/>
      <c r="AL157" s="2"/>
    </row>
    <row r="158" spans="2:38" ht="12.75" customHeight="1" x14ac:dyDescent="0.2">
      <c r="B158" s="1"/>
      <c r="AK158" s="2"/>
      <c r="AL158" s="2"/>
    </row>
    <row r="159" spans="2:38" ht="12.75" customHeight="1" x14ac:dyDescent="0.2">
      <c r="B159" s="1"/>
      <c r="AK159" s="2"/>
      <c r="AL159" s="2"/>
    </row>
    <row r="160" spans="2:38" ht="12.75" customHeight="1" x14ac:dyDescent="0.2">
      <c r="B160" s="1"/>
      <c r="AK160" s="2"/>
      <c r="AL160" s="2"/>
    </row>
    <row r="161" spans="2:38" ht="12.75" customHeight="1" x14ac:dyDescent="0.2">
      <c r="B161" s="1"/>
      <c r="AK161" s="2"/>
      <c r="AL161" s="2"/>
    </row>
    <row r="162" spans="2:38" ht="12.75" customHeight="1" x14ac:dyDescent="0.2">
      <c r="B162" s="1"/>
      <c r="AK162" s="2"/>
      <c r="AL162" s="2"/>
    </row>
    <row r="163" spans="2:38" ht="12.75" customHeight="1" x14ac:dyDescent="0.2">
      <c r="B163" s="1"/>
      <c r="AK163" s="2"/>
      <c r="AL163" s="2"/>
    </row>
    <row r="164" spans="2:38" ht="12.75" customHeight="1" x14ac:dyDescent="0.2">
      <c r="B164" s="1"/>
      <c r="AK164" s="2"/>
      <c r="AL164" s="2"/>
    </row>
    <row r="165" spans="2:38" ht="12.75" customHeight="1" x14ac:dyDescent="0.2">
      <c r="B165" s="1"/>
      <c r="AK165" s="2"/>
      <c r="AL165" s="2"/>
    </row>
    <row r="166" spans="2:38" ht="12.75" customHeight="1" x14ac:dyDescent="0.2">
      <c r="B166" s="1"/>
      <c r="AK166" s="2"/>
      <c r="AL166" s="2"/>
    </row>
    <row r="167" spans="2:38" ht="12.75" customHeight="1" x14ac:dyDescent="0.2">
      <c r="B167" s="1"/>
      <c r="AK167" s="2"/>
      <c r="AL167" s="2"/>
    </row>
    <row r="168" spans="2:38" ht="12.75" customHeight="1" x14ac:dyDescent="0.2">
      <c r="B168" s="1"/>
      <c r="AK168" s="2"/>
      <c r="AL168" s="2"/>
    </row>
    <row r="169" spans="2:38" ht="12.75" customHeight="1" x14ac:dyDescent="0.2">
      <c r="B169" s="1"/>
      <c r="AK169" s="2"/>
      <c r="AL169" s="2"/>
    </row>
    <row r="170" spans="2:38" ht="12.75" customHeight="1" x14ac:dyDescent="0.2">
      <c r="B170" s="1"/>
      <c r="AK170" s="2"/>
      <c r="AL170" s="2"/>
    </row>
    <row r="171" spans="2:38" ht="12.75" customHeight="1" x14ac:dyDescent="0.2">
      <c r="B171" s="1"/>
      <c r="AK171" s="2"/>
      <c r="AL171" s="2"/>
    </row>
    <row r="172" spans="2:38" ht="12.75" customHeight="1" x14ac:dyDescent="0.2">
      <c r="B172" s="1"/>
      <c r="AK172" s="2"/>
      <c r="AL172" s="2"/>
    </row>
    <row r="173" spans="2:38" ht="12.75" customHeight="1" x14ac:dyDescent="0.2">
      <c r="B173" s="1"/>
      <c r="AK173" s="2"/>
      <c r="AL173" s="2"/>
    </row>
    <row r="174" spans="2:38" ht="12.75" customHeight="1" x14ac:dyDescent="0.2">
      <c r="B174" s="1"/>
      <c r="AK174" s="2"/>
      <c r="AL174" s="2"/>
    </row>
    <row r="175" spans="2:38" ht="12.75" customHeight="1" x14ac:dyDescent="0.2">
      <c r="B175" s="1"/>
      <c r="AK175" s="2"/>
      <c r="AL175" s="2"/>
    </row>
    <row r="176" spans="2:38" ht="12.75" customHeight="1" x14ac:dyDescent="0.2">
      <c r="B176" s="1"/>
      <c r="AK176" s="2"/>
      <c r="AL176" s="2"/>
    </row>
    <row r="177" spans="2:38" ht="12.75" customHeight="1" x14ac:dyDescent="0.2">
      <c r="B177" s="1"/>
      <c r="AK177" s="2"/>
      <c r="AL177" s="2"/>
    </row>
    <row r="178" spans="2:38" ht="12.75" customHeight="1" x14ac:dyDescent="0.2">
      <c r="B178" s="1"/>
      <c r="AK178" s="2"/>
      <c r="AL178" s="2"/>
    </row>
    <row r="179" spans="2:38" ht="12.75" customHeight="1" x14ac:dyDescent="0.2">
      <c r="B179" s="1"/>
      <c r="AK179" s="2"/>
      <c r="AL179" s="2"/>
    </row>
    <row r="180" spans="2:38" ht="12.75" customHeight="1" x14ac:dyDescent="0.2">
      <c r="B180" s="1"/>
      <c r="AK180" s="2"/>
      <c r="AL180" s="2"/>
    </row>
    <row r="181" spans="2:38" ht="12.75" customHeight="1" x14ac:dyDescent="0.2">
      <c r="B181" s="1"/>
      <c r="AK181" s="2"/>
      <c r="AL181" s="2"/>
    </row>
    <row r="182" spans="2:38" ht="12.75" customHeight="1" x14ac:dyDescent="0.2">
      <c r="B182" s="1"/>
      <c r="AK182" s="2"/>
      <c r="AL182" s="2"/>
    </row>
    <row r="183" spans="2:38" ht="12.75" customHeight="1" x14ac:dyDescent="0.2">
      <c r="B183" s="1"/>
      <c r="AK183" s="2"/>
      <c r="AL183" s="2"/>
    </row>
    <row r="184" spans="2:38" ht="12.75" customHeight="1" x14ac:dyDescent="0.2">
      <c r="B184" s="1"/>
      <c r="AK184" s="2"/>
      <c r="AL184" s="2"/>
    </row>
    <row r="185" spans="2:38" ht="12.75" customHeight="1" x14ac:dyDescent="0.2">
      <c r="B185" s="1"/>
      <c r="AK185" s="2"/>
      <c r="AL185" s="2"/>
    </row>
    <row r="186" spans="2:38" ht="12.75" customHeight="1" x14ac:dyDescent="0.2">
      <c r="B186" s="1"/>
      <c r="AK186" s="2"/>
      <c r="AL186" s="2"/>
    </row>
    <row r="187" spans="2:38" ht="12.75" customHeight="1" x14ac:dyDescent="0.2">
      <c r="B187" s="1"/>
      <c r="AK187" s="2"/>
      <c r="AL187" s="2"/>
    </row>
    <row r="188" spans="2:38" ht="12.75" customHeight="1" x14ac:dyDescent="0.2">
      <c r="B188" s="1"/>
      <c r="AK188" s="2"/>
      <c r="AL188" s="2"/>
    </row>
    <row r="189" spans="2:38" ht="12.75" customHeight="1" x14ac:dyDescent="0.2">
      <c r="B189" s="1"/>
      <c r="AK189" s="2"/>
      <c r="AL189" s="2"/>
    </row>
    <row r="190" spans="2:38" ht="12.75" customHeight="1" x14ac:dyDescent="0.2">
      <c r="B190" s="1"/>
      <c r="AK190" s="2"/>
      <c r="AL190" s="2"/>
    </row>
    <row r="191" spans="2:38" ht="12.75" customHeight="1" x14ac:dyDescent="0.2">
      <c r="B191" s="1"/>
      <c r="AK191" s="2"/>
      <c r="AL191" s="2"/>
    </row>
    <row r="192" spans="2:38" ht="12.75" customHeight="1" x14ac:dyDescent="0.2">
      <c r="B192" s="1"/>
      <c r="AK192" s="2"/>
      <c r="AL192" s="2"/>
    </row>
    <row r="193" spans="2:38" ht="12.75" customHeight="1" x14ac:dyDescent="0.2">
      <c r="B193" s="1"/>
      <c r="AK193" s="2"/>
      <c r="AL193" s="2"/>
    </row>
    <row r="194" spans="2:38" ht="12.75" customHeight="1" x14ac:dyDescent="0.2">
      <c r="B194" s="1"/>
      <c r="AK194" s="2"/>
      <c r="AL194" s="2"/>
    </row>
    <row r="195" spans="2:38" ht="12.75" customHeight="1" x14ac:dyDescent="0.2">
      <c r="B195" s="1"/>
      <c r="AK195" s="2"/>
      <c r="AL195" s="2"/>
    </row>
    <row r="196" spans="2:38" ht="12.75" customHeight="1" x14ac:dyDescent="0.2">
      <c r="B196" s="1"/>
      <c r="AK196" s="2"/>
      <c r="AL196" s="2"/>
    </row>
    <row r="197" spans="2:38" ht="12.75" customHeight="1" x14ac:dyDescent="0.2">
      <c r="B197" s="1"/>
      <c r="AK197" s="2"/>
      <c r="AL197" s="2"/>
    </row>
    <row r="198" spans="2:38" ht="12.75" customHeight="1" x14ac:dyDescent="0.2">
      <c r="B198" s="1"/>
      <c r="AK198" s="2"/>
      <c r="AL198" s="2"/>
    </row>
    <row r="199" spans="2:38" ht="12.75" customHeight="1" x14ac:dyDescent="0.2">
      <c r="B199" s="1"/>
      <c r="AK199" s="2"/>
      <c r="AL199" s="2"/>
    </row>
    <row r="200" spans="2:38" ht="12.75" customHeight="1" x14ac:dyDescent="0.2">
      <c r="B200" s="1"/>
      <c r="AK200" s="2"/>
      <c r="AL200" s="2"/>
    </row>
    <row r="201" spans="2:38" ht="12.75" customHeight="1" x14ac:dyDescent="0.2">
      <c r="B201" s="1"/>
      <c r="AK201" s="2"/>
      <c r="AL201" s="2"/>
    </row>
    <row r="202" spans="2:38" ht="12.75" customHeight="1" x14ac:dyDescent="0.2">
      <c r="B202" s="1"/>
      <c r="AK202" s="2"/>
      <c r="AL202" s="2"/>
    </row>
    <row r="203" spans="2:38" ht="12.75" customHeight="1" x14ac:dyDescent="0.2">
      <c r="B203" s="1"/>
      <c r="AK203" s="2"/>
      <c r="AL203" s="2"/>
    </row>
    <row r="204" spans="2:38" ht="12.75" customHeight="1" x14ac:dyDescent="0.2">
      <c r="B204" s="1"/>
      <c r="AK204" s="2"/>
      <c r="AL204" s="2"/>
    </row>
    <row r="205" spans="2:38" ht="12.75" customHeight="1" x14ac:dyDescent="0.2">
      <c r="B205" s="1"/>
      <c r="AK205" s="2"/>
      <c r="AL205" s="2"/>
    </row>
    <row r="206" spans="2:38" ht="12.75" customHeight="1" x14ac:dyDescent="0.2">
      <c r="B206" s="1"/>
      <c r="AK206" s="2"/>
      <c r="AL206" s="2"/>
    </row>
    <row r="207" spans="2:38" ht="12.75" customHeight="1" x14ac:dyDescent="0.2">
      <c r="B207" s="1"/>
      <c r="AK207" s="2"/>
      <c r="AL207" s="2"/>
    </row>
    <row r="208" spans="2:38" ht="12.75" customHeight="1" x14ac:dyDescent="0.2">
      <c r="B208" s="1"/>
      <c r="AK208" s="2"/>
      <c r="AL208" s="2"/>
    </row>
    <row r="209" spans="2:38" ht="12.75" customHeight="1" x14ac:dyDescent="0.2">
      <c r="B209" s="1"/>
      <c r="AK209" s="2"/>
      <c r="AL209" s="2"/>
    </row>
    <row r="210" spans="2:38" ht="12.75" customHeight="1" x14ac:dyDescent="0.2">
      <c r="B210" s="1"/>
      <c r="AK210" s="2"/>
      <c r="AL210" s="2"/>
    </row>
    <row r="211" spans="2:38" ht="12.75" customHeight="1" x14ac:dyDescent="0.2">
      <c r="B211" s="1"/>
      <c r="AK211" s="2"/>
      <c r="AL211" s="2"/>
    </row>
    <row r="212" spans="2:38" ht="12.75" customHeight="1" x14ac:dyDescent="0.2">
      <c r="B212" s="1"/>
      <c r="AK212" s="2"/>
      <c r="AL212" s="2"/>
    </row>
    <row r="213" spans="2:38" ht="12.75" customHeight="1" x14ac:dyDescent="0.2">
      <c r="B213" s="1"/>
      <c r="AK213" s="2"/>
      <c r="AL213" s="2"/>
    </row>
    <row r="214" spans="2:38" ht="12.75" customHeight="1" x14ac:dyDescent="0.2">
      <c r="B214" s="1"/>
      <c r="AK214" s="2"/>
      <c r="AL214" s="2"/>
    </row>
    <row r="215" spans="2:38" ht="12.75" customHeight="1" x14ac:dyDescent="0.2">
      <c r="B215" s="1"/>
      <c r="AK215" s="2"/>
      <c r="AL215" s="2"/>
    </row>
    <row r="216" spans="2:38" ht="12.75" customHeight="1" x14ac:dyDescent="0.2">
      <c r="B216" s="1"/>
      <c r="AK216" s="2"/>
      <c r="AL216" s="2"/>
    </row>
    <row r="217" spans="2:38" ht="12.75" customHeight="1" x14ac:dyDescent="0.2">
      <c r="B217" s="1"/>
      <c r="AK217" s="2"/>
      <c r="AL217" s="2"/>
    </row>
    <row r="218" spans="2:38" ht="12.75" customHeight="1" x14ac:dyDescent="0.2">
      <c r="B218" s="1"/>
      <c r="AK218" s="2"/>
      <c r="AL218" s="2"/>
    </row>
    <row r="219" spans="2:38" ht="12.75" customHeight="1" x14ac:dyDescent="0.2">
      <c r="B219" s="1"/>
      <c r="AK219" s="2"/>
      <c r="AL219" s="2"/>
    </row>
    <row r="220" spans="2:38" ht="12.75" customHeight="1" x14ac:dyDescent="0.2">
      <c r="B220" s="1"/>
      <c r="AK220" s="2"/>
      <c r="AL220" s="2"/>
    </row>
    <row r="221" spans="2:38" ht="12.75" customHeight="1" x14ac:dyDescent="0.2">
      <c r="B221" s="1"/>
      <c r="AK221" s="2"/>
      <c r="AL221" s="2"/>
    </row>
    <row r="222" spans="2:38" ht="12.75" customHeight="1" x14ac:dyDescent="0.2">
      <c r="B222" s="1"/>
      <c r="AK222" s="2"/>
      <c r="AL222" s="2"/>
    </row>
    <row r="223" spans="2:38" ht="12.75" customHeight="1" x14ac:dyDescent="0.2">
      <c r="B223" s="1"/>
      <c r="AK223" s="2"/>
      <c r="AL223" s="2"/>
    </row>
    <row r="224" spans="2:38" ht="12.75" customHeight="1" x14ac:dyDescent="0.2">
      <c r="B224" s="1"/>
      <c r="AK224" s="2"/>
      <c r="AL224" s="2"/>
    </row>
    <row r="225" spans="2:38" ht="12.75" customHeight="1" x14ac:dyDescent="0.2">
      <c r="B225" s="1"/>
      <c r="AK225" s="2"/>
      <c r="AL225" s="2"/>
    </row>
    <row r="226" spans="2:38" ht="12.75" customHeight="1" x14ac:dyDescent="0.2">
      <c r="B226" s="1"/>
      <c r="AK226" s="2"/>
      <c r="AL226" s="2"/>
    </row>
    <row r="227" spans="2:38" ht="12.75" customHeight="1" x14ac:dyDescent="0.2">
      <c r="B227" s="1"/>
      <c r="AK227" s="2"/>
      <c r="AL227" s="2"/>
    </row>
    <row r="228" spans="2:38" ht="12.75" customHeight="1" x14ac:dyDescent="0.2">
      <c r="B228" s="1"/>
      <c r="AK228" s="2"/>
      <c r="AL228" s="2"/>
    </row>
    <row r="229" spans="2:38" ht="12.75" customHeight="1" x14ac:dyDescent="0.2">
      <c r="B229" s="1"/>
      <c r="AK229" s="2"/>
      <c r="AL229" s="2"/>
    </row>
    <row r="230" spans="2:38" ht="12.75" customHeight="1" x14ac:dyDescent="0.2">
      <c r="B230" s="1"/>
      <c r="AK230" s="2"/>
      <c r="AL230" s="2"/>
    </row>
    <row r="231" spans="2:38" ht="12.75" customHeight="1" x14ac:dyDescent="0.2">
      <c r="B231" s="1"/>
      <c r="AK231" s="2"/>
      <c r="AL231" s="2"/>
    </row>
    <row r="232" spans="2:38" ht="12.75" customHeight="1" x14ac:dyDescent="0.2">
      <c r="B232" s="1"/>
      <c r="AK232" s="2"/>
      <c r="AL232" s="2"/>
    </row>
    <row r="233" spans="2:38" ht="12.75" customHeight="1" x14ac:dyDescent="0.2">
      <c r="B233" s="1"/>
      <c r="AK233" s="2"/>
      <c r="AL233" s="2"/>
    </row>
    <row r="234" spans="2:38" ht="12.75" customHeight="1" x14ac:dyDescent="0.2">
      <c r="B234" s="1"/>
      <c r="AK234" s="2"/>
      <c r="AL234" s="2"/>
    </row>
    <row r="235" spans="2:38" ht="12.75" customHeight="1" x14ac:dyDescent="0.2">
      <c r="B235" s="1"/>
      <c r="AK235" s="2"/>
      <c r="AL235" s="2"/>
    </row>
    <row r="236" spans="2:38" ht="12.75" customHeight="1" x14ac:dyDescent="0.2">
      <c r="B236" s="1"/>
      <c r="AK236" s="2"/>
      <c r="AL236" s="2"/>
    </row>
    <row r="237" spans="2:38" ht="12.75" customHeight="1" x14ac:dyDescent="0.2">
      <c r="B237" s="1"/>
      <c r="AK237" s="2"/>
      <c r="AL237" s="2"/>
    </row>
    <row r="238" spans="2:38" ht="12.75" customHeight="1" x14ac:dyDescent="0.2">
      <c r="B238" s="1"/>
      <c r="AK238" s="2"/>
      <c r="AL238" s="2"/>
    </row>
    <row r="239" spans="2:38" ht="12.75" customHeight="1" x14ac:dyDescent="0.2">
      <c r="B239" s="1"/>
      <c r="AK239" s="2"/>
      <c r="AL239" s="2"/>
    </row>
    <row r="240" spans="2:38" ht="12.75" customHeight="1" x14ac:dyDescent="0.2">
      <c r="B240" s="1"/>
      <c r="AK240" s="2"/>
      <c r="AL240" s="2"/>
    </row>
    <row r="241" spans="2:38" ht="12.75" customHeight="1" x14ac:dyDescent="0.2">
      <c r="B241" s="1"/>
      <c r="AK241" s="2"/>
      <c r="AL241" s="2"/>
    </row>
    <row r="242" spans="2:38" ht="12.75" customHeight="1" x14ac:dyDescent="0.2">
      <c r="B242" s="1"/>
      <c r="AK242" s="2"/>
      <c r="AL242" s="2"/>
    </row>
    <row r="243" spans="2:38" ht="12.75" customHeight="1" x14ac:dyDescent="0.2">
      <c r="B243" s="1"/>
      <c r="AK243" s="2"/>
      <c r="AL243" s="2"/>
    </row>
    <row r="244" spans="2:38" ht="12.75" customHeight="1" x14ac:dyDescent="0.2">
      <c r="B244" s="1"/>
      <c r="AK244" s="2"/>
      <c r="AL244" s="2"/>
    </row>
    <row r="245" spans="2:38" ht="12.75" customHeight="1" x14ac:dyDescent="0.2">
      <c r="B245" s="1"/>
      <c r="AK245" s="2"/>
      <c r="AL245" s="2"/>
    </row>
    <row r="246" spans="2:38" ht="12.75" customHeight="1" x14ac:dyDescent="0.2">
      <c r="B246" s="1"/>
      <c r="AK246" s="2"/>
      <c r="AL246" s="2"/>
    </row>
    <row r="247" spans="2:38" ht="12.75" customHeight="1" x14ac:dyDescent="0.2">
      <c r="B247" s="1"/>
      <c r="AK247" s="2"/>
      <c r="AL247" s="2"/>
    </row>
    <row r="248" spans="2:38" ht="12.75" customHeight="1" x14ac:dyDescent="0.2">
      <c r="B248" s="1"/>
      <c r="AK248" s="2"/>
      <c r="AL248" s="2"/>
    </row>
    <row r="249" spans="2:38" ht="12.75" customHeight="1" x14ac:dyDescent="0.2">
      <c r="B249" s="1"/>
      <c r="AK249" s="2"/>
      <c r="AL249" s="2"/>
    </row>
    <row r="250" spans="2:38" ht="12.75" customHeight="1" x14ac:dyDescent="0.2">
      <c r="B250" s="1"/>
      <c r="AK250" s="2"/>
      <c r="AL250" s="2"/>
    </row>
    <row r="251" spans="2:38" ht="12.75" customHeight="1" x14ac:dyDescent="0.2">
      <c r="B251" s="1"/>
      <c r="AK251" s="2"/>
      <c r="AL251" s="2"/>
    </row>
    <row r="252" spans="2:38" ht="12.75" customHeight="1" x14ac:dyDescent="0.2">
      <c r="B252" s="1"/>
      <c r="AK252" s="2"/>
      <c r="AL252" s="2"/>
    </row>
    <row r="253" spans="2:38" ht="12.75" customHeight="1" x14ac:dyDescent="0.2">
      <c r="B253" s="1"/>
      <c r="AK253" s="2"/>
      <c r="AL253" s="2"/>
    </row>
    <row r="254" spans="2:38" ht="12.75" customHeight="1" x14ac:dyDescent="0.2">
      <c r="B254" s="1"/>
      <c r="AK254" s="2"/>
      <c r="AL254" s="2"/>
    </row>
    <row r="255" spans="2:38" ht="12.75" customHeight="1" x14ac:dyDescent="0.2">
      <c r="B255" s="1"/>
      <c r="AK255" s="2"/>
      <c r="AL255" s="2"/>
    </row>
    <row r="256" spans="2:38" ht="12.75" customHeight="1" x14ac:dyDescent="0.2">
      <c r="B256" s="1"/>
      <c r="AK256" s="2"/>
      <c r="AL256" s="2"/>
    </row>
    <row r="257" spans="2:38" ht="12.75" customHeight="1" x14ac:dyDescent="0.2">
      <c r="B257" s="1"/>
      <c r="AK257" s="2"/>
      <c r="AL257" s="2"/>
    </row>
    <row r="258" spans="2:38" ht="12.75" customHeight="1" x14ac:dyDescent="0.2">
      <c r="B258" s="1"/>
      <c r="AK258" s="2"/>
      <c r="AL258" s="2"/>
    </row>
    <row r="259" spans="2:38" ht="12.75" customHeight="1" x14ac:dyDescent="0.2">
      <c r="B259" s="1"/>
      <c r="AK259" s="2"/>
      <c r="AL259" s="2"/>
    </row>
    <row r="260" spans="2:38" ht="12.75" customHeight="1" x14ac:dyDescent="0.2">
      <c r="B260" s="1"/>
      <c r="AK260" s="2"/>
      <c r="AL260" s="2"/>
    </row>
    <row r="261" spans="2:38" ht="12.75" customHeight="1" x14ac:dyDescent="0.2">
      <c r="B261" s="1"/>
      <c r="AK261" s="2"/>
      <c r="AL261" s="2"/>
    </row>
    <row r="262" spans="2:38" ht="12.75" customHeight="1" x14ac:dyDescent="0.2">
      <c r="B262" s="1"/>
      <c r="AK262" s="2"/>
      <c r="AL262" s="2"/>
    </row>
    <row r="263" spans="2:38" ht="12.75" customHeight="1" x14ac:dyDescent="0.2">
      <c r="B263" s="1"/>
      <c r="AK263" s="2"/>
      <c r="AL263" s="2"/>
    </row>
    <row r="264" spans="2:38" ht="12.75" customHeight="1" x14ac:dyDescent="0.2">
      <c r="B264" s="1"/>
      <c r="AK264" s="2"/>
      <c r="AL264" s="2"/>
    </row>
    <row r="265" spans="2:38" ht="12.75" customHeight="1" x14ac:dyDescent="0.2">
      <c r="B265" s="1"/>
      <c r="AK265" s="2"/>
      <c r="AL265" s="2"/>
    </row>
    <row r="266" spans="2:38" ht="12.75" customHeight="1" x14ac:dyDescent="0.2">
      <c r="B266" s="1"/>
      <c r="AK266" s="2"/>
      <c r="AL266" s="2"/>
    </row>
    <row r="267" spans="2:38" ht="12.75" customHeight="1" x14ac:dyDescent="0.2">
      <c r="B267" s="1"/>
      <c r="AK267" s="2"/>
      <c r="AL267" s="2"/>
    </row>
    <row r="268" spans="2:38" ht="12.75" customHeight="1" x14ac:dyDescent="0.2">
      <c r="B268" s="1"/>
      <c r="AK268" s="2"/>
      <c r="AL268" s="2"/>
    </row>
    <row r="269" spans="2:38" ht="12.75" customHeight="1" x14ac:dyDescent="0.2">
      <c r="B269" s="1"/>
      <c r="AK269" s="2"/>
      <c r="AL269" s="2"/>
    </row>
    <row r="270" spans="2:38" ht="12.75" customHeight="1" x14ac:dyDescent="0.2">
      <c r="B270" s="1"/>
      <c r="AK270" s="2"/>
      <c r="AL270" s="2"/>
    </row>
    <row r="271" spans="2:38" ht="12.75" customHeight="1" x14ac:dyDescent="0.2">
      <c r="B271" s="1"/>
      <c r="AK271" s="2"/>
      <c r="AL271" s="2"/>
    </row>
    <row r="272" spans="2:38" ht="12.75" customHeight="1" x14ac:dyDescent="0.2">
      <c r="B272" s="1"/>
      <c r="AK272" s="2"/>
      <c r="AL272" s="2"/>
    </row>
    <row r="273" spans="2:38" ht="12.75" customHeight="1" x14ac:dyDescent="0.2">
      <c r="B273" s="1"/>
      <c r="AK273" s="2"/>
      <c r="AL273" s="2"/>
    </row>
    <row r="274" spans="2:38" ht="12.75" customHeight="1" x14ac:dyDescent="0.2">
      <c r="B274" s="1"/>
      <c r="AK274" s="2"/>
      <c r="AL274" s="2"/>
    </row>
    <row r="275" spans="2:38" ht="12.75" customHeight="1" x14ac:dyDescent="0.2">
      <c r="B275" s="1"/>
      <c r="AK275" s="2"/>
      <c r="AL275" s="2"/>
    </row>
    <row r="276" spans="2:38" ht="12.75" customHeight="1" x14ac:dyDescent="0.2">
      <c r="B276" s="1"/>
      <c r="AK276" s="2"/>
      <c r="AL276" s="2"/>
    </row>
    <row r="277" spans="2:38" ht="12.75" customHeight="1" x14ac:dyDescent="0.2">
      <c r="B277" s="1"/>
      <c r="AK277" s="2"/>
      <c r="AL277" s="2"/>
    </row>
    <row r="278" spans="2:38" ht="12.75" customHeight="1" x14ac:dyDescent="0.2">
      <c r="B278" s="1"/>
      <c r="AK278" s="2"/>
      <c r="AL278" s="2"/>
    </row>
    <row r="279" spans="2:38" ht="12.75" customHeight="1" x14ac:dyDescent="0.2">
      <c r="B279" s="1"/>
      <c r="AK279" s="2"/>
      <c r="AL279" s="2"/>
    </row>
    <row r="280" spans="2:38" ht="12.75" customHeight="1" x14ac:dyDescent="0.2">
      <c r="B280" s="1"/>
      <c r="AK280" s="2"/>
      <c r="AL280" s="2"/>
    </row>
    <row r="281" spans="2:38" ht="12.75" customHeight="1" x14ac:dyDescent="0.2">
      <c r="B281" s="1"/>
      <c r="AK281" s="2"/>
      <c r="AL281" s="2"/>
    </row>
    <row r="282" spans="2:38" ht="12.75" customHeight="1" x14ac:dyDescent="0.2">
      <c r="B282" s="1"/>
      <c r="AK282" s="2"/>
      <c r="AL282" s="2"/>
    </row>
    <row r="283" spans="2:38" ht="12.75" customHeight="1" x14ac:dyDescent="0.2">
      <c r="B283" s="1"/>
      <c r="AK283" s="2"/>
      <c r="AL283" s="2"/>
    </row>
    <row r="284" spans="2:38" ht="12.75" customHeight="1" x14ac:dyDescent="0.2">
      <c r="B284" s="1"/>
      <c r="AK284" s="2"/>
      <c r="AL284" s="2"/>
    </row>
    <row r="285" spans="2:38" ht="12.75" customHeight="1" x14ac:dyDescent="0.2">
      <c r="B285" s="1"/>
      <c r="AK285" s="2"/>
      <c r="AL285" s="2"/>
    </row>
    <row r="286" spans="2:38" ht="12.75" customHeight="1" x14ac:dyDescent="0.2">
      <c r="B286" s="1"/>
      <c r="AK286" s="2"/>
      <c r="AL286" s="2"/>
    </row>
    <row r="287" spans="2:38" ht="12.75" customHeight="1" x14ac:dyDescent="0.2">
      <c r="B287" s="1"/>
      <c r="AK287" s="2"/>
      <c r="AL287" s="2"/>
    </row>
    <row r="288" spans="2:38" ht="12.75" customHeight="1" x14ac:dyDescent="0.2">
      <c r="B288" s="1"/>
      <c r="AK288" s="2"/>
      <c r="AL288" s="2"/>
    </row>
    <row r="289" spans="2:38" ht="12.75" customHeight="1" x14ac:dyDescent="0.2">
      <c r="B289" s="1"/>
      <c r="AK289" s="2"/>
      <c r="AL289" s="2"/>
    </row>
    <row r="290" spans="2:38" ht="12.75" customHeight="1" x14ac:dyDescent="0.2">
      <c r="B290" s="1"/>
      <c r="AK290" s="2"/>
      <c r="AL290" s="2"/>
    </row>
    <row r="291" spans="2:38" ht="12.75" customHeight="1" x14ac:dyDescent="0.2">
      <c r="B291" s="1"/>
      <c r="AK291" s="2"/>
      <c r="AL291" s="2"/>
    </row>
    <row r="292" spans="2:38" ht="12.75" customHeight="1" x14ac:dyDescent="0.2">
      <c r="B292" s="1"/>
      <c r="AK292" s="2"/>
      <c r="AL292" s="2"/>
    </row>
    <row r="293" spans="2:38" ht="12.75" customHeight="1" x14ac:dyDescent="0.2">
      <c r="B293" s="1"/>
      <c r="AK293" s="2"/>
      <c r="AL293" s="2"/>
    </row>
    <row r="294" spans="2:38" ht="12.75" customHeight="1" x14ac:dyDescent="0.2">
      <c r="B294" s="1"/>
      <c r="AK294" s="2"/>
      <c r="AL294" s="2"/>
    </row>
    <row r="295" spans="2:38" ht="12.75" customHeight="1" x14ac:dyDescent="0.2">
      <c r="B295" s="1"/>
      <c r="AK295" s="2"/>
      <c r="AL295" s="2"/>
    </row>
    <row r="296" spans="2:38" ht="12.75" customHeight="1" x14ac:dyDescent="0.2">
      <c r="B296" s="1"/>
      <c r="AK296" s="2"/>
      <c r="AL296" s="2"/>
    </row>
    <row r="297" spans="2:38" ht="12.75" customHeight="1" x14ac:dyDescent="0.2">
      <c r="B297" s="1"/>
      <c r="AK297" s="2"/>
      <c r="AL297" s="2"/>
    </row>
    <row r="298" spans="2:38" ht="12.75" customHeight="1" x14ac:dyDescent="0.2">
      <c r="B298" s="1"/>
      <c r="AK298" s="2"/>
      <c r="AL298" s="2"/>
    </row>
    <row r="299" spans="2:38" ht="12.75" customHeight="1" x14ac:dyDescent="0.2">
      <c r="B299" s="1"/>
      <c r="AK299" s="2"/>
      <c r="AL299" s="2"/>
    </row>
    <row r="300" spans="2:38" ht="12.75" customHeight="1" x14ac:dyDescent="0.2">
      <c r="B300" s="1"/>
      <c r="AK300" s="2"/>
      <c r="AL300" s="2"/>
    </row>
    <row r="301" spans="2:38" ht="12.75" customHeight="1" x14ac:dyDescent="0.2">
      <c r="B301" s="1"/>
      <c r="AK301" s="2"/>
      <c r="AL301" s="2"/>
    </row>
    <row r="302" spans="2:38" ht="12.75" customHeight="1" x14ac:dyDescent="0.2">
      <c r="B302" s="1"/>
      <c r="AK302" s="2"/>
      <c r="AL302" s="2"/>
    </row>
    <row r="303" spans="2:38" ht="12.75" customHeight="1" x14ac:dyDescent="0.2">
      <c r="B303" s="1"/>
      <c r="AK303" s="2"/>
      <c r="AL303" s="2"/>
    </row>
    <row r="304" spans="2:38" ht="12.75" customHeight="1" x14ac:dyDescent="0.2">
      <c r="B304" s="1"/>
      <c r="AK304" s="2"/>
      <c r="AL304" s="2"/>
    </row>
    <row r="305" spans="2:38" ht="12.75" customHeight="1" x14ac:dyDescent="0.2">
      <c r="B305" s="1"/>
      <c r="AK305" s="2"/>
      <c r="AL305" s="2"/>
    </row>
    <row r="306" spans="2:38" ht="12.75" customHeight="1" x14ac:dyDescent="0.2">
      <c r="B306" s="1"/>
      <c r="AK306" s="2"/>
      <c r="AL306" s="2"/>
    </row>
    <row r="307" spans="2:38" ht="12.75" customHeight="1" x14ac:dyDescent="0.2">
      <c r="B307" s="1"/>
      <c r="AK307" s="2"/>
      <c r="AL307" s="2"/>
    </row>
    <row r="308" spans="2:38" ht="12.75" customHeight="1" x14ac:dyDescent="0.2">
      <c r="B308" s="1"/>
      <c r="AK308" s="2"/>
      <c r="AL308" s="2"/>
    </row>
    <row r="309" spans="2:38" ht="12.75" customHeight="1" x14ac:dyDescent="0.2">
      <c r="B309" s="1"/>
      <c r="AK309" s="2"/>
      <c r="AL309" s="2"/>
    </row>
    <row r="310" spans="2:38" ht="12.75" customHeight="1" x14ac:dyDescent="0.2">
      <c r="B310" s="1"/>
      <c r="AK310" s="2"/>
      <c r="AL310" s="2"/>
    </row>
    <row r="311" spans="2:38" ht="12.75" customHeight="1" x14ac:dyDescent="0.2">
      <c r="B311" s="1"/>
      <c r="AK311" s="2"/>
      <c r="AL311" s="2"/>
    </row>
    <row r="312" spans="2:38" ht="12.75" customHeight="1" x14ac:dyDescent="0.2">
      <c r="B312" s="1"/>
      <c r="AK312" s="2"/>
      <c r="AL312" s="2"/>
    </row>
    <row r="313" spans="2:38" ht="12.75" customHeight="1" x14ac:dyDescent="0.2">
      <c r="B313" s="1"/>
      <c r="AK313" s="2"/>
      <c r="AL313" s="2"/>
    </row>
    <row r="314" spans="2:38" ht="12.75" customHeight="1" x14ac:dyDescent="0.2">
      <c r="B314" s="1"/>
      <c r="AK314" s="2"/>
      <c r="AL314" s="2"/>
    </row>
    <row r="315" spans="2:38" ht="12.75" customHeight="1" x14ac:dyDescent="0.2">
      <c r="B315" s="1"/>
      <c r="AK315" s="2"/>
      <c r="AL315" s="2"/>
    </row>
    <row r="316" spans="2:38" ht="12.75" customHeight="1" x14ac:dyDescent="0.2">
      <c r="B316" s="1"/>
      <c r="AK316" s="2"/>
      <c r="AL316" s="2"/>
    </row>
    <row r="317" spans="2:38" ht="12.75" customHeight="1" x14ac:dyDescent="0.2">
      <c r="B317" s="1"/>
      <c r="AK317" s="2"/>
      <c r="AL317" s="2"/>
    </row>
    <row r="318" spans="2:38" ht="12.75" customHeight="1" x14ac:dyDescent="0.2">
      <c r="B318" s="1"/>
      <c r="AK318" s="2"/>
      <c r="AL318" s="2"/>
    </row>
    <row r="319" spans="2:38" ht="12.75" customHeight="1" x14ac:dyDescent="0.2">
      <c r="B319" s="1"/>
      <c r="AK319" s="2"/>
      <c r="AL319" s="2"/>
    </row>
    <row r="320" spans="2:38" ht="12.75" customHeight="1" x14ac:dyDescent="0.2">
      <c r="B320" s="1"/>
      <c r="AK320" s="2"/>
      <c r="AL320" s="2"/>
    </row>
    <row r="321" spans="2:38" ht="12.75" customHeight="1" x14ac:dyDescent="0.2">
      <c r="B321" s="1"/>
      <c r="AK321" s="2"/>
      <c r="AL321" s="2"/>
    </row>
    <row r="322" spans="2:38" ht="12.75" customHeight="1" x14ac:dyDescent="0.2">
      <c r="B322" s="1"/>
      <c r="AK322" s="2"/>
      <c r="AL322" s="2"/>
    </row>
    <row r="323" spans="2:38" ht="12.75" customHeight="1" x14ac:dyDescent="0.2">
      <c r="B323" s="1"/>
      <c r="AK323" s="2"/>
      <c r="AL323" s="2"/>
    </row>
    <row r="324" spans="2:38" ht="12.75" customHeight="1" x14ac:dyDescent="0.2">
      <c r="B324" s="1"/>
      <c r="AK324" s="2"/>
      <c r="AL324" s="2"/>
    </row>
    <row r="325" spans="2:38" ht="12.75" customHeight="1" x14ac:dyDescent="0.2">
      <c r="B325" s="1"/>
      <c r="AK325" s="2"/>
      <c r="AL325" s="2"/>
    </row>
    <row r="326" spans="2:38" ht="12.75" customHeight="1" x14ac:dyDescent="0.2">
      <c r="B326" s="1"/>
      <c r="AK326" s="2"/>
      <c r="AL326" s="2"/>
    </row>
    <row r="327" spans="2:38" ht="12.75" customHeight="1" x14ac:dyDescent="0.2">
      <c r="B327" s="1"/>
      <c r="AK327" s="2"/>
      <c r="AL327" s="2"/>
    </row>
    <row r="328" spans="2:38" ht="12.75" customHeight="1" x14ac:dyDescent="0.2">
      <c r="B328" s="1"/>
      <c r="AK328" s="2"/>
      <c r="AL328" s="2"/>
    </row>
    <row r="329" spans="2:38" ht="12.75" customHeight="1" x14ac:dyDescent="0.2">
      <c r="B329" s="1"/>
      <c r="AK329" s="2"/>
      <c r="AL329" s="2"/>
    </row>
    <row r="330" spans="2:38" ht="12.75" customHeight="1" x14ac:dyDescent="0.2">
      <c r="B330" s="1"/>
      <c r="AK330" s="2"/>
      <c r="AL330" s="2"/>
    </row>
    <row r="331" spans="2:38" ht="12.75" customHeight="1" x14ac:dyDescent="0.2">
      <c r="B331" s="1"/>
      <c r="AK331" s="2"/>
      <c r="AL331" s="2"/>
    </row>
    <row r="332" spans="2:38" ht="12.75" customHeight="1" x14ac:dyDescent="0.2">
      <c r="B332" s="1"/>
      <c r="AK332" s="2"/>
      <c r="AL332" s="2"/>
    </row>
    <row r="333" spans="2:38" ht="12.75" customHeight="1" x14ac:dyDescent="0.2">
      <c r="B333" s="1"/>
      <c r="AK333" s="2"/>
      <c r="AL333" s="2"/>
    </row>
    <row r="334" spans="2:38" ht="12.75" customHeight="1" x14ac:dyDescent="0.2">
      <c r="B334" s="1"/>
      <c r="AK334" s="2"/>
      <c r="AL334" s="2"/>
    </row>
    <row r="335" spans="2:38" ht="12.75" customHeight="1" x14ac:dyDescent="0.2">
      <c r="B335" s="1"/>
      <c r="AK335" s="2"/>
      <c r="AL335" s="2"/>
    </row>
    <row r="336" spans="2:38" ht="12.75" customHeight="1" x14ac:dyDescent="0.2">
      <c r="B336" s="1"/>
      <c r="AK336" s="2"/>
      <c r="AL336" s="2"/>
    </row>
    <row r="337" spans="2:38" ht="12.75" customHeight="1" x14ac:dyDescent="0.2">
      <c r="B337" s="1"/>
      <c r="AK337" s="2"/>
      <c r="AL337" s="2"/>
    </row>
    <row r="338" spans="2:38" ht="12.75" customHeight="1" x14ac:dyDescent="0.2">
      <c r="B338" s="1"/>
      <c r="AK338" s="2"/>
      <c r="AL338" s="2"/>
    </row>
    <row r="339" spans="2:38" ht="12.75" customHeight="1" x14ac:dyDescent="0.2">
      <c r="B339" s="1"/>
      <c r="AK339" s="2"/>
      <c r="AL339" s="2"/>
    </row>
    <row r="340" spans="2:38" ht="12.75" customHeight="1" x14ac:dyDescent="0.2">
      <c r="B340" s="1"/>
      <c r="AK340" s="2"/>
      <c r="AL340" s="2"/>
    </row>
    <row r="341" spans="2:38" ht="12.75" customHeight="1" x14ac:dyDescent="0.2">
      <c r="B341" s="1"/>
      <c r="AK341" s="2"/>
      <c r="AL341" s="2"/>
    </row>
    <row r="342" spans="2:38" ht="12.75" customHeight="1" x14ac:dyDescent="0.2">
      <c r="B342" s="1"/>
      <c r="AK342" s="2"/>
      <c r="AL342" s="2"/>
    </row>
    <row r="343" spans="2:38" ht="12.75" customHeight="1" x14ac:dyDescent="0.2">
      <c r="B343" s="1"/>
      <c r="AK343" s="2"/>
      <c r="AL343" s="2"/>
    </row>
    <row r="344" spans="2:38" ht="12.75" customHeight="1" x14ac:dyDescent="0.2">
      <c r="B344" s="1"/>
      <c r="AK344" s="2"/>
      <c r="AL344" s="2"/>
    </row>
    <row r="345" spans="2:38" ht="12.75" customHeight="1" x14ac:dyDescent="0.2">
      <c r="B345" s="1"/>
      <c r="AK345" s="2"/>
      <c r="AL345" s="2"/>
    </row>
    <row r="346" spans="2:38" ht="12.75" customHeight="1" x14ac:dyDescent="0.2">
      <c r="B346" s="1"/>
      <c r="AK346" s="2"/>
      <c r="AL346" s="2"/>
    </row>
    <row r="347" spans="2:38" ht="12.75" customHeight="1" x14ac:dyDescent="0.2">
      <c r="B347" s="1"/>
      <c r="AK347" s="2"/>
      <c r="AL347" s="2"/>
    </row>
    <row r="348" spans="2:38" ht="12.75" customHeight="1" x14ac:dyDescent="0.2">
      <c r="B348" s="1"/>
      <c r="AK348" s="2"/>
      <c r="AL348" s="2"/>
    </row>
    <row r="349" spans="2:38" ht="12.75" customHeight="1" x14ac:dyDescent="0.2">
      <c r="B349" s="1"/>
      <c r="AK349" s="2"/>
      <c r="AL349" s="2"/>
    </row>
    <row r="350" spans="2:38" ht="12.75" customHeight="1" x14ac:dyDescent="0.2">
      <c r="B350" s="1"/>
      <c r="AK350" s="2"/>
      <c r="AL350" s="2"/>
    </row>
    <row r="351" spans="2:38" ht="12.75" customHeight="1" x14ac:dyDescent="0.2">
      <c r="B351" s="1"/>
      <c r="AK351" s="2"/>
      <c r="AL351" s="2"/>
    </row>
    <row r="352" spans="2:38" ht="12.75" customHeight="1" x14ac:dyDescent="0.2">
      <c r="B352" s="1"/>
      <c r="AK352" s="2"/>
      <c r="AL352" s="2"/>
    </row>
    <row r="353" spans="2:38" ht="12.75" customHeight="1" x14ac:dyDescent="0.2">
      <c r="B353" s="1"/>
      <c r="AK353" s="2"/>
      <c r="AL353" s="2"/>
    </row>
    <row r="354" spans="2:38" ht="12.75" customHeight="1" x14ac:dyDescent="0.2">
      <c r="B354" s="1"/>
      <c r="AK354" s="2"/>
      <c r="AL354" s="2"/>
    </row>
    <row r="355" spans="2:38" ht="12.75" customHeight="1" x14ac:dyDescent="0.2">
      <c r="B355" s="1"/>
      <c r="AK355" s="2"/>
      <c r="AL355" s="2"/>
    </row>
    <row r="356" spans="2:38" ht="12.75" customHeight="1" x14ac:dyDescent="0.2">
      <c r="B356" s="1"/>
      <c r="AK356" s="2"/>
      <c r="AL356" s="2"/>
    </row>
    <row r="357" spans="2:38" ht="12.75" customHeight="1" x14ac:dyDescent="0.2">
      <c r="B357" s="1"/>
      <c r="AK357" s="2"/>
      <c r="AL357" s="2"/>
    </row>
    <row r="358" spans="2:38" ht="12.75" customHeight="1" x14ac:dyDescent="0.2">
      <c r="B358" s="1"/>
      <c r="AK358" s="2"/>
      <c r="AL358" s="2"/>
    </row>
    <row r="359" spans="2:38" ht="12.75" customHeight="1" x14ac:dyDescent="0.2">
      <c r="B359" s="1"/>
      <c r="AK359" s="2"/>
      <c r="AL359" s="2"/>
    </row>
    <row r="360" spans="2:38" ht="12.75" customHeight="1" x14ac:dyDescent="0.2">
      <c r="B360" s="1"/>
      <c r="AK360" s="2"/>
      <c r="AL360" s="2"/>
    </row>
    <row r="361" spans="2:38" ht="12.75" customHeight="1" x14ac:dyDescent="0.2">
      <c r="B361" s="1"/>
      <c r="AK361" s="2"/>
      <c r="AL361" s="2"/>
    </row>
    <row r="362" spans="2:38" ht="12.75" customHeight="1" x14ac:dyDescent="0.2">
      <c r="B362" s="1"/>
      <c r="AK362" s="2"/>
      <c r="AL362" s="2"/>
    </row>
    <row r="363" spans="2:38" ht="12.75" customHeight="1" x14ac:dyDescent="0.2">
      <c r="B363" s="1"/>
      <c r="AK363" s="2"/>
      <c r="AL363" s="2"/>
    </row>
    <row r="364" spans="2:38" ht="12.75" customHeight="1" x14ac:dyDescent="0.2">
      <c r="B364" s="1"/>
      <c r="AK364" s="2"/>
      <c r="AL364" s="2"/>
    </row>
    <row r="365" spans="2:38" ht="12.75" customHeight="1" x14ac:dyDescent="0.2">
      <c r="B365" s="1"/>
      <c r="AK365" s="2"/>
      <c r="AL365" s="2"/>
    </row>
    <row r="366" spans="2:38" ht="12.75" customHeight="1" x14ac:dyDescent="0.2">
      <c r="B366" s="1"/>
      <c r="AK366" s="2"/>
      <c r="AL366" s="2"/>
    </row>
    <row r="367" spans="2:38" ht="12.75" customHeight="1" x14ac:dyDescent="0.2">
      <c r="B367" s="1"/>
      <c r="AK367" s="2"/>
      <c r="AL367" s="2"/>
    </row>
    <row r="368" spans="2:38" ht="12.75" customHeight="1" x14ac:dyDescent="0.2">
      <c r="B368" s="1"/>
      <c r="AK368" s="2"/>
      <c r="AL368" s="2"/>
    </row>
    <row r="369" spans="2:38" ht="12.75" customHeight="1" x14ac:dyDescent="0.2">
      <c r="B369" s="1"/>
      <c r="AK369" s="2"/>
      <c r="AL369" s="2"/>
    </row>
    <row r="370" spans="2:38" ht="12.75" customHeight="1" x14ac:dyDescent="0.2">
      <c r="B370" s="1"/>
      <c r="AK370" s="2"/>
      <c r="AL370" s="2"/>
    </row>
    <row r="371" spans="2:38" ht="12.75" customHeight="1" x14ac:dyDescent="0.2">
      <c r="B371" s="1"/>
      <c r="AK371" s="2"/>
      <c r="AL371" s="2"/>
    </row>
    <row r="372" spans="2:38" ht="12.75" customHeight="1" x14ac:dyDescent="0.2">
      <c r="B372" s="1"/>
      <c r="AK372" s="2"/>
      <c r="AL372" s="2"/>
    </row>
    <row r="373" spans="2:38" ht="12.75" customHeight="1" x14ac:dyDescent="0.2">
      <c r="B373" s="1"/>
      <c r="AK373" s="2"/>
      <c r="AL373" s="2"/>
    </row>
    <row r="374" spans="2:38" ht="12.75" customHeight="1" x14ac:dyDescent="0.2">
      <c r="B374" s="1"/>
      <c r="AK374" s="2"/>
      <c r="AL374" s="2"/>
    </row>
    <row r="375" spans="2:38" ht="12.75" customHeight="1" x14ac:dyDescent="0.2">
      <c r="B375" s="1"/>
      <c r="AK375" s="2"/>
      <c r="AL375" s="2"/>
    </row>
    <row r="376" spans="2:38" ht="12.75" customHeight="1" x14ac:dyDescent="0.2">
      <c r="B376" s="1"/>
      <c r="AK376" s="2"/>
      <c r="AL376" s="2"/>
    </row>
    <row r="377" spans="2:38" ht="12.75" customHeight="1" x14ac:dyDescent="0.2">
      <c r="B377" s="1"/>
      <c r="AK377" s="2"/>
      <c r="AL377" s="2"/>
    </row>
    <row r="378" spans="2:38" ht="12.75" customHeight="1" x14ac:dyDescent="0.2">
      <c r="B378" s="1"/>
      <c r="AK378" s="2"/>
      <c r="AL378" s="2"/>
    </row>
    <row r="379" spans="2:38" ht="12.75" customHeight="1" x14ac:dyDescent="0.2">
      <c r="B379" s="1"/>
      <c r="AK379" s="2"/>
      <c r="AL379" s="2"/>
    </row>
    <row r="380" spans="2:38" ht="12.75" customHeight="1" x14ac:dyDescent="0.2">
      <c r="B380" s="1"/>
      <c r="AK380" s="2"/>
      <c r="AL380" s="2"/>
    </row>
    <row r="381" spans="2:38" ht="12.75" customHeight="1" x14ac:dyDescent="0.2">
      <c r="B381" s="1"/>
      <c r="AK381" s="2"/>
      <c r="AL381" s="2"/>
    </row>
    <row r="382" spans="2:38" ht="12.75" customHeight="1" x14ac:dyDescent="0.2">
      <c r="B382" s="1"/>
      <c r="AK382" s="2"/>
      <c r="AL382" s="2"/>
    </row>
    <row r="383" spans="2:38" ht="12.75" customHeight="1" x14ac:dyDescent="0.2">
      <c r="B383" s="1"/>
      <c r="AK383" s="2"/>
      <c r="AL383" s="2"/>
    </row>
    <row r="384" spans="2:38" ht="12.75" customHeight="1" x14ac:dyDescent="0.2">
      <c r="B384" s="1"/>
      <c r="AK384" s="2"/>
      <c r="AL384" s="2"/>
    </row>
    <row r="385" spans="2:38" ht="12.75" customHeight="1" x14ac:dyDescent="0.2">
      <c r="B385" s="1"/>
      <c r="AK385" s="2"/>
      <c r="AL385" s="2"/>
    </row>
    <row r="386" spans="2:38" ht="12.75" customHeight="1" x14ac:dyDescent="0.2">
      <c r="B386" s="1"/>
      <c r="AK386" s="2"/>
      <c r="AL386" s="2"/>
    </row>
    <row r="387" spans="2:38" ht="12.75" customHeight="1" x14ac:dyDescent="0.2">
      <c r="B387" s="1"/>
      <c r="AK387" s="2"/>
      <c r="AL387" s="2"/>
    </row>
    <row r="388" spans="2:38" ht="12.75" customHeight="1" x14ac:dyDescent="0.2">
      <c r="B388" s="1"/>
      <c r="AK388" s="2"/>
      <c r="AL388" s="2"/>
    </row>
    <row r="389" spans="2:38" ht="12.75" customHeight="1" x14ac:dyDescent="0.2">
      <c r="B389" s="1"/>
      <c r="AK389" s="2"/>
      <c r="AL389" s="2"/>
    </row>
    <row r="390" spans="2:38" ht="12.75" customHeight="1" x14ac:dyDescent="0.2">
      <c r="B390" s="1"/>
      <c r="AK390" s="2"/>
      <c r="AL390" s="2"/>
    </row>
    <row r="391" spans="2:38" ht="12.75" customHeight="1" x14ac:dyDescent="0.2">
      <c r="B391" s="1"/>
      <c r="AK391" s="2"/>
      <c r="AL391" s="2"/>
    </row>
    <row r="392" spans="2:38" ht="12.75" customHeight="1" x14ac:dyDescent="0.2">
      <c r="B392" s="1"/>
      <c r="AK392" s="2"/>
      <c r="AL392" s="2"/>
    </row>
    <row r="393" spans="2:38" ht="12.75" customHeight="1" x14ac:dyDescent="0.2">
      <c r="B393" s="1"/>
      <c r="AK393" s="2"/>
      <c r="AL393" s="2"/>
    </row>
    <row r="394" spans="2:38" ht="12.75" customHeight="1" x14ac:dyDescent="0.2">
      <c r="B394" s="1"/>
      <c r="AK394" s="2"/>
      <c r="AL394" s="2"/>
    </row>
    <row r="395" spans="2:38" ht="12.75" customHeight="1" x14ac:dyDescent="0.2">
      <c r="B395" s="1"/>
      <c r="AK395" s="2"/>
      <c r="AL395" s="2"/>
    </row>
    <row r="396" spans="2:38" ht="12.75" customHeight="1" x14ac:dyDescent="0.2">
      <c r="B396" s="1"/>
      <c r="AK396" s="2"/>
      <c r="AL396" s="2"/>
    </row>
    <row r="397" spans="2:38" ht="12.75" customHeight="1" x14ac:dyDescent="0.2">
      <c r="B397" s="1"/>
      <c r="AK397" s="2"/>
      <c r="AL397" s="2"/>
    </row>
    <row r="398" spans="2:38" ht="12.75" customHeight="1" x14ac:dyDescent="0.2">
      <c r="B398" s="1"/>
      <c r="AK398" s="2"/>
      <c r="AL398" s="2"/>
    </row>
    <row r="399" spans="2:38" ht="12.75" customHeight="1" x14ac:dyDescent="0.2">
      <c r="B399" s="1"/>
      <c r="AK399" s="2"/>
      <c r="AL399" s="2"/>
    </row>
    <row r="400" spans="2:38" ht="12.75" customHeight="1" x14ac:dyDescent="0.2">
      <c r="B400" s="1"/>
      <c r="AK400" s="2"/>
      <c r="AL400" s="2"/>
    </row>
    <row r="401" spans="2:38" ht="12.75" customHeight="1" x14ac:dyDescent="0.2">
      <c r="B401" s="1"/>
      <c r="AK401" s="2"/>
      <c r="AL401" s="2"/>
    </row>
    <row r="402" spans="2:38" ht="12.75" customHeight="1" x14ac:dyDescent="0.2">
      <c r="B402" s="1"/>
      <c r="AK402" s="2"/>
      <c r="AL402" s="2"/>
    </row>
    <row r="403" spans="2:38" ht="12.75" customHeight="1" x14ac:dyDescent="0.2">
      <c r="B403" s="1"/>
      <c r="AK403" s="2"/>
      <c r="AL403" s="2"/>
    </row>
    <row r="404" spans="2:38" ht="12.75" customHeight="1" x14ac:dyDescent="0.2">
      <c r="B404" s="1"/>
      <c r="AK404" s="2"/>
      <c r="AL404" s="2"/>
    </row>
    <row r="405" spans="2:38" ht="12.75" customHeight="1" x14ac:dyDescent="0.2">
      <c r="B405" s="1"/>
      <c r="AK405" s="2"/>
      <c r="AL405" s="2"/>
    </row>
    <row r="406" spans="2:38" ht="12.75" customHeight="1" x14ac:dyDescent="0.2">
      <c r="B406" s="1"/>
      <c r="AK406" s="2"/>
      <c r="AL406" s="2"/>
    </row>
    <row r="407" spans="2:38" ht="12.75" customHeight="1" x14ac:dyDescent="0.2">
      <c r="B407" s="1"/>
      <c r="AK407" s="2"/>
      <c r="AL407" s="2"/>
    </row>
    <row r="408" spans="2:38" ht="12.75" customHeight="1" x14ac:dyDescent="0.2">
      <c r="B408" s="1"/>
      <c r="AK408" s="2"/>
      <c r="AL408" s="2"/>
    </row>
    <row r="409" spans="2:38" ht="12.75" customHeight="1" x14ac:dyDescent="0.2">
      <c r="B409" s="1"/>
      <c r="AK409" s="2"/>
      <c r="AL409" s="2"/>
    </row>
    <row r="410" spans="2:38" ht="12.75" customHeight="1" x14ac:dyDescent="0.2">
      <c r="B410" s="1"/>
      <c r="AK410" s="2"/>
      <c r="AL410" s="2"/>
    </row>
    <row r="411" spans="2:38" ht="12.75" customHeight="1" x14ac:dyDescent="0.2">
      <c r="B411" s="1"/>
      <c r="AK411" s="2"/>
      <c r="AL411" s="2"/>
    </row>
    <row r="412" spans="2:38" ht="12.75" customHeight="1" x14ac:dyDescent="0.2">
      <c r="B412" s="1"/>
      <c r="AK412" s="2"/>
      <c r="AL412" s="2"/>
    </row>
    <row r="413" spans="2:38" ht="12.75" customHeight="1" x14ac:dyDescent="0.2">
      <c r="B413" s="1"/>
      <c r="AK413" s="2"/>
      <c r="AL413" s="2"/>
    </row>
    <row r="414" spans="2:38" ht="12.75" customHeight="1" x14ac:dyDescent="0.2">
      <c r="B414" s="1"/>
      <c r="AK414" s="2"/>
      <c r="AL414" s="2"/>
    </row>
    <row r="415" spans="2:38" ht="12.75" customHeight="1" x14ac:dyDescent="0.2">
      <c r="B415" s="1"/>
      <c r="AK415" s="2"/>
      <c r="AL415" s="2"/>
    </row>
    <row r="416" spans="2:38" ht="12.75" customHeight="1" x14ac:dyDescent="0.2">
      <c r="B416" s="1"/>
      <c r="AK416" s="2"/>
      <c r="AL416" s="2"/>
    </row>
    <row r="417" spans="2:38" ht="12.75" customHeight="1" x14ac:dyDescent="0.2">
      <c r="B417" s="1"/>
      <c r="AK417" s="2"/>
      <c r="AL417" s="2"/>
    </row>
    <row r="418" spans="2:38" ht="12.75" customHeight="1" x14ac:dyDescent="0.2">
      <c r="B418" s="1"/>
      <c r="AK418" s="2"/>
      <c r="AL418" s="2"/>
    </row>
    <row r="419" spans="2:38" ht="12.75" customHeight="1" x14ac:dyDescent="0.2">
      <c r="B419" s="1"/>
      <c r="AK419" s="2"/>
      <c r="AL419" s="2"/>
    </row>
    <row r="420" spans="2:38" ht="12.75" customHeight="1" x14ac:dyDescent="0.2">
      <c r="B420" s="1"/>
      <c r="AK420" s="2"/>
      <c r="AL420" s="2"/>
    </row>
    <row r="421" spans="2:38" ht="12.75" customHeight="1" x14ac:dyDescent="0.2">
      <c r="B421" s="1"/>
      <c r="AK421" s="2"/>
      <c r="AL421" s="2"/>
    </row>
    <row r="422" spans="2:38" ht="12.75" customHeight="1" x14ac:dyDescent="0.2">
      <c r="B422" s="1"/>
      <c r="AK422" s="2"/>
      <c r="AL422" s="2"/>
    </row>
    <row r="423" spans="2:38" ht="12.75" customHeight="1" x14ac:dyDescent="0.2">
      <c r="B423" s="1"/>
      <c r="AK423" s="2"/>
      <c r="AL423" s="2"/>
    </row>
    <row r="424" spans="2:38" ht="12.75" customHeight="1" x14ac:dyDescent="0.2">
      <c r="B424" s="1"/>
      <c r="AK424" s="2"/>
      <c r="AL424" s="2"/>
    </row>
    <row r="425" spans="2:38" ht="12.75" customHeight="1" x14ac:dyDescent="0.2">
      <c r="B425" s="1"/>
      <c r="AK425" s="2"/>
      <c r="AL425" s="2"/>
    </row>
    <row r="426" spans="2:38" ht="12.75" customHeight="1" x14ac:dyDescent="0.2">
      <c r="B426" s="1"/>
      <c r="AK426" s="2"/>
      <c r="AL426" s="2"/>
    </row>
    <row r="427" spans="2:38" ht="12.75" customHeight="1" x14ac:dyDescent="0.2">
      <c r="B427" s="1"/>
      <c r="AK427" s="2"/>
      <c r="AL427" s="2"/>
    </row>
    <row r="428" spans="2:38" ht="12.75" customHeight="1" x14ac:dyDescent="0.2">
      <c r="B428" s="1"/>
      <c r="AK428" s="2"/>
      <c r="AL428" s="2"/>
    </row>
    <row r="429" spans="2:38" ht="12.75" customHeight="1" x14ac:dyDescent="0.2">
      <c r="B429" s="1"/>
      <c r="AK429" s="2"/>
      <c r="AL429" s="2"/>
    </row>
    <row r="430" spans="2:38" ht="12.75" customHeight="1" x14ac:dyDescent="0.2">
      <c r="B430" s="1"/>
      <c r="AK430" s="2"/>
      <c r="AL430" s="2"/>
    </row>
    <row r="431" spans="2:38" ht="12.75" customHeight="1" x14ac:dyDescent="0.2">
      <c r="B431" s="1"/>
      <c r="AK431" s="2"/>
      <c r="AL431" s="2"/>
    </row>
    <row r="432" spans="2:38" ht="12.75" customHeight="1" x14ac:dyDescent="0.2">
      <c r="B432" s="1"/>
      <c r="AK432" s="2"/>
      <c r="AL432" s="2"/>
    </row>
    <row r="433" spans="2:38" ht="12.75" customHeight="1" x14ac:dyDescent="0.2">
      <c r="B433" s="1"/>
      <c r="AK433" s="2"/>
      <c r="AL433" s="2"/>
    </row>
    <row r="434" spans="2:38" ht="12.75" customHeight="1" x14ac:dyDescent="0.2">
      <c r="B434" s="1"/>
      <c r="AK434" s="2"/>
      <c r="AL434" s="2"/>
    </row>
    <row r="435" spans="2:38" ht="12.75" customHeight="1" x14ac:dyDescent="0.2">
      <c r="B435" s="1"/>
      <c r="AK435" s="2"/>
      <c r="AL435" s="2"/>
    </row>
    <row r="436" spans="2:38" ht="12.75" customHeight="1" x14ac:dyDescent="0.2">
      <c r="B436" s="1"/>
      <c r="AK436" s="2"/>
      <c r="AL436" s="2"/>
    </row>
    <row r="437" spans="2:38" ht="12.75" customHeight="1" x14ac:dyDescent="0.2">
      <c r="B437" s="1"/>
      <c r="AK437" s="2"/>
      <c r="AL437" s="2"/>
    </row>
    <row r="438" spans="2:38" ht="12.75" customHeight="1" x14ac:dyDescent="0.2">
      <c r="B438" s="1"/>
      <c r="AK438" s="2"/>
      <c r="AL438" s="2"/>
    </row>
    <row r="439" spans="2:38" ht="12.75" customHeight="1" x14ac:dyDescent="0.2">
      <c r="B439" s="1"/>
      <c r="AK439" s="2"/>
      <c r="AL439" s="2"/>
    </row>
    <row r="440" spans="2:38" ht="12.75" customHeight="1" x14ac:dyDescent="0.2">
      <c r="B440" s="1"/>
      <c r="AK440" s="2"/>
      <c r="AL440" s="2"/>
    </row>
    <row r="441" spans="2:38" ht="12.75" customHeight="1" x14ac:dyDescent="0.2">
      <c r="B441" s="1"/>
      <c r="AK441" s="2"/>
      <c r="AL441" s="2"/>
    </row>
    <row r="442" spans="2:38" ht="12.75" customHeight="1" x14ac:dyDescent="0.2">
      <c r="B442" s="1"/>
      <c r="AK442" s="2"/>
      <c r="AL442" s="2"/>
    </row>
    <row r="443" spans="2:38" ht="12.75" customHeight="1" x14ac:dyDescent="0.2">
      <c r="B443" s="1"/>
      <c r="AK443" s="2"/>
      <c r="AL443" s="2"/>
    </row>
    <row r="444" spans="2:38" ht="12.75" customHeight="1" x14ac:dyDescent="0.2">
      <c r="B444" s="1"/>
      <c r="AK444" s="2"/>
      <c r="AL444" s="2"/>
    </row>
    <row r="445" spans="2:38" ht="12.75" customHeight="1" x14ac:dyDescent="0.2">
      <c r="B445" s="1"/>
      <c r="AK445" s="2"/>
      <c r="AL445" s="2"/>
    </row>
    <row r="446" spans="2:38" ht="12.75" customHeight="1" x14ac:dyDescent="0.2">
      <c r="B446" s="1"/>
      <c r="AK446" s="2"/>
      <c r="AL446" s="2"/>
    </row>
    <row r="447" spans="2:38" ht="12.75" customHeight="1" x14ac:dyDescent="0.2">
      <c r="B447" s="1"/>
      <c r="AK447" s="2"/>
      <c r="AL447" s="2"/>
    </row>
    <row r="448" spans="2:38" ht="12.75" customHeight="1" x14ac:dyDescent="0.2">
      <c r="B448" s="1"/>
      <c r="AK448" s="2"/>
      <c r="AL448" s="2"/>
    </row>
    <row r="449" spans="2:38" ht="12.75" customHeight="1" x14ac:dyDescent="0.2">
      <c r="B449" s="1"/>
      <c r="AK449" s="2"/>
      <c r="AL449" s="2"/>
    </row>
    <row r="450" spans="2:38" ht="12.75" customHeight="1" x14ac:dyDescent="0.2">
      <c r="B450" s="1"/>
      <c r="AK450" s="2"/>
      <c r="AL450" s="2"/>
    </row>
    <row r="451" spans="2:38" ht="12.75" customHeight="1" x14ac:dyDescent="0.2">
      <c r="B451" s="1"/>
      <c r="AK451" s="2"/>
      <c r="AL451" s="2"/>
    </row>
    <row r="452" spans="2:38" ht="12.75" customHeight="1" x14ac:dyDescent="0.2">
      <c r="B452" s="1"/>
      <c r="AK452" s="2"/>
      <c r="AL452" s="2"/>
    </row>
    <row r="453" spans="2:38" ht="12.75" customHeight="1" x14ac:dyDescent="0.2">
      <c r="B453" s="1"/>
      <c r="AK453" s="2"/>
      <c r="AL453" s="2"/>
    </row>
    <row r="454" spans="2:38" ht="12.75" customHeight="1" x14ac:dyDescent="0.2">
      <c r="B454" s="1"/>
      <c r="AK454" s="2"/>
      <c r="AL454" s="2"/>
    </row>
    <row r="455" spans="2:38" ht="12.75" customHeight="1" x14ac:dyDescent="0.2">
      <c r="B455" s="1"/>
      <c r="AK455" s="2"/>
      <c r="AL455" s="2"/>
    </row>
    <row r="456" spans="2:38" ht="12.75" customHeight="1" x14ac:dyDescent="0.2">
      <c r="B456" s="1"/>
      <c r="AK456" s="2"/>
      <c r="AL456" s="2"/>
    </row>
    <row r="457" spans="2:38" ht="12.75" customHeight="1" x14ac:dyDescent="0.2">
      <c r="B457" s="1"/>
      <c r="AK457" s="2"/>
      <c r="AL457" s="2"/>
    </row>
    <row r="458" spans="2:38" ht="12.75" customHeight="1" x14ac:dyDescent="0.2">
      <c r="B458" s="1"/>
      <c r="AK458" s="2"/>
      <c r="AL458" s="2"/>
    </row>
    <row r="459" spans="2:38" ht="12.75" customHeight="1" x14ac:dyDescent="0.2">
      <c r="B459" s="1"/>
      <c r="AK459" s="2"/>
      <c r="AL459" s="2"/>
    </row>
    <row r="460" spans="2:38" ht="12.75" customHeight="1" x14ac:dyDescent="0.2">
      <c r="B460" s="1"/>
      <c r="AK460" s="2"/>
      <c r="AL460" s="2"/>
    </row>
    <row r="461" spans="2:38" ht="12.75" customHeight="1" x14ac:dyDescent="0.2">
      <c r="B461" s="1"/>
      <c r="AK461" s="2"/>
      <c r="AL461" s="2"/>
    </row>
    <row r="462" spans="2:38" ht="12.75" customHeight="1" x14ac:dyDescent="0.2">
      <c r="B462" s="1"/>
      <c r="AK462" s="2"/>
      <c r="AL462" s="2"/>
    </row>
    <row r="463" spans="2:38" ht="12.75" customHeight="1" x14ac:dyDescent="0.2">
      <c r="B463" s="1"/>
      <c r="AK463" s="2"/>
      <c r="AL463" s="2"/>
    </row>
    <row r="464" spans="2:38" ht="12.75" customHeight="1" x14ac:dyDescent="0.2">
      <c r="B464" s="1"/>
      <c r="AK464" s="2"/>
      <c r="AL464" s="2"/>
    </row>
    <row r="465" spans="2:38" ht="12.75" customHeight="1" x14ac:dyDescent="0.2">
      <c r="B465" s="1"/>
      <c r="AK465" s="2"/>
      <c r="AL465" s="2"/>
    </row>
    <row r="466" spans="2:38" ht="12.75" customHeight="1" x14ac:dyDescent="0.2">
      <c r="B466" s="1"/>
      <c r="AK466" s="2"/>
      <c r="AL466" s="2"/>
    </row>
    <row r="467" spans="2:38" ht="12.75" customHeight="1" x14ac:dyDescent="0.2">
      <c r="B467" s="1"/>
      <c r="AK467" s="2"/>
      <c r="AL467" s="2"/>
    </row>
    <row r="468" spans="2:38" ht="12.75" customHeight="1" x14ac:dyDescent="0.2">
      <c r="B468" s="1"/>
      <c r="AK468" s="2"/>
      <c r="AL468" s="2"/>
    </row>
    <row r="469" spans="2:38" ht="12.75" customHeight="1" x14ac:dyDescent="0.2">
      <c r="B469" s="1"/>
      <c r="AK469" s="2"/>
      <c r="AL469" s="2"/>
    </row>
    <row r="470" spans="2:38" ht="12.75" customHeight="1" x14ac:dyDescent="0.2">
      <c r="B470" s="1"/>
      <c r="AK470" s="2"/>
      <c r="AL470" s="2"/>
    </row>
    <row r="471" spans="2:38" ht="12.75" customHeight="1" x14ac:dyDescent="0.2">
      <c r="B471" s="1"/>
      <c r="AK471" s="2"/>
      <c r="AL471" s="2"/>
    </row>
    <row r="472" spans="2:38" ht="12.75" customHeight="1" x14ac:dyDescent="0.2">
      <c r="B472" s="1"/>
      <c r="AK472" s="2"/>
      <c r="AL472" s="2"/>
    </row>
    <row r="473" spans="2:38" ht="12.75" customHeight="1" x14ac:dyDescent="0.2">
      <c r="B473" s="1"/>
      <c r="AK473" s="2"/>
      <c r="AL473" s="2"/>
    </row>
    <row r="474" spans="2:38" ht="12.75" customHeight="1" x14ac:dyDescent="0.2">
      <c r="B474" s="1"/>
      <c r="AK474" s="2"/>
      <c r="AL474" s="2"/>
    </row>
    <row r="475" spans="2:38" ht="12.75" customHeight="1" x14ac:dyDescent="0.2">
      <c r="B475" s="1"/>
      <c r="AK475" s="2"/>
      <c r="AL475" s="2"/>
    </row>
    <row r="476" spans="2:38" ht="12.75" customHeight="1" x14ac:dyDescent="0.2">
      <c r="B476" s="1"/>
      <c r="AK476" s="2"/>
      <c r="AL476" s="2"/>
    </row>
    <row r="477" spans="2:38" ht="12.75" customHeight="1" x14ac:dyDescent="0.2">
      <c r="B477" s="1"/>
      <c r="AK477" s="2"/>
      <c r="AL477" s="2"/>
    </row>
    <row r="478" spans="2:38" ht="12.75" customHeight="1" x14ac:dyDescent="0.2">
      <c r="B478" s="1"/>
      <c r="AK478" s="2"/>
      <c r="AL478" s="2"/>
    </row>
    <row r="479" spans="2:38" ht="12.75" customHeight="1" x14ac:dyDescent="0.2">
      <c r="B479" s="1"/>
      <c r="AK479" s="2"/>
      <c r="AL479" s="2"/>
    </row>
    <row r="480" spans="2:38" ht="12.75" customHeight="1" x14ac:dyDescent="0.2">
      <c r="B480" s="1"/>
      <c r="AK480" s="2"/>
      <c r="AL480" s="2"/>
    </row>
    <row r="481" spans="2:38" ht="12.75" customHeight="1" x14ac:dyDescent="0.2">
      <c r="B481" s="1"/>
      <c r="AK481" s="2"/>
      <c r="AL481" s="2"/>
    </row>
    <row r="482" spans="2:38" ht="12.75" customHeight="1" x14ac:dyDescent="0.2">
      <c r="B482" s="1"/>
      <c r="AK482" s="2"/>
      <c r="AL482" s="2"/>
    </row>
    <row r="483" spans="2:38" ht="12.75" customHeight="1" x14ac:dyDescent="0.2">
      <c r="B483" s="1"/>
      <c r="AK483" s="2"/>
      <c r="AL483" s="2"/>
    </row>
    <row r="484" spans="2:38" ht="12.75" customHeight="1" x14ac:dyDescent="0.2">
      <c r="B484" s="1"/>
      <c r="AK484" s="2"/>
      <c r="AL484" s="2"/>
    </row>
    <row r="485" spans="2:38" ht="12.75" customHeight="1" x14ac:dyDescent="0.2">
      <c r="B485" s="1"/>
      <c r="AK485" s="2"/>
      <c r="AL485" s="2"/>
    </row>
    <row r="486" spans="2:38" ht="12.75" customHeight="1" x14ac:dyDescent="0.2">
      <c r="B486" s="1"/>
      <c r="AK486" s="2"/>
      <c r="AL486" s="2"/>
    </row>
    <row r="487" spans="2:38" ht="12.75" customHeight="1" x14ac:dyDescent="0.2">
      <c r="B487" s="1"/>
      <c r="AK487" s="2"/>
      <c r="AL487" s="2"/>
    </row>
    <row r="488" spans="2:38" ht="12.75" customHeight="1" x14ac:dyDescent="0.2">
      <c r="B488" s="1"/>
      <c r="AK488" s="2"/>
      <c r="AL488" s="2"/>
    </row>
    <row r="489" spans="2:38" ht="12.75" customHeight="1" x14ac:dyDescent="0.2">
      <c r="B489" s="1"/>
      <c r="AK489" s="2"/>
      <c r="AL489" s="2"/>
    </row>
    <row r="490" spans="2:38" ht="12.75" customHeight="1" x14ac:dyDescent="0.2">
      <c r="B490" s="1"/>
      <c r="AK490" s="2"/>
      <c r="AL490" s="2"/>
    </row>
    <row r="491" spans="2:38" ht="12.75" customHeight="1" x14ac:dyDescent="0.2">
      <c r="B491" s="1"/>
      <c r="AK491" s="2"/>
      <c r="AL491" s="2"/>
    </row>
    <row r="492" spans="2:38" ht="12.75" customHeight="1" x14ac:dyDescent="0.2">
      <c r="B492" s="1"/>
      <c r="AK492" s="2"/>
      <c r="AL492" s="2"/>
    </row>
    <row r="493" spans="2:38" ht="12.75" customHeight="1" x14ac:dyDescent="0.2">
      <c r="B493" s="1"/>
      <c r="AK493" s="2"/>
      <c r="AL493" s="2"/>
    </row>
    <row r="494" spans="2:38" ht="12.75" customHeight="1" x14ac:dyDescent="0.2">
      <c r="B494" s="1"/>
      <c r="AK494" s="2"/>
      <c r="AL494" s="2"/>
    </row>
    <row r="495" spans="2:38" ht="12.75" customHeight="1" x14ac:dyDescent="0.2">
      <c r="B495" s="1"/>
      <c r="AK495" s="2"/>
      <c r="AL495" s="2"/>
    </row>
    <row r="496" spans="2:38" ht="12.75" customHeight="1" x14ac:dyDescent="0.2">
      <c r="B496" s="1"/>
      <c r="AK496" s="2"/>
      <c r="AL496" s="2"/>
    </row>
    <row r="497" spans="2:38" ht="12.75" customHeight="1" x14ac:dyDescent="0.2">
      <c r="B497" s="1"/>
      <c r="AK497" s="2"/>
      <c r="AL497" s="2"/>
    </row>
    <row r="498" spans="2:38" ht="12.75" customHeight="1" x14ac:dyDescent="0.2">
      <c r="B498" s="1"/>
      <c r="AK498" s="2"/>
      <c r="AL498" s="2"/>
    </row>
    <row r="499" spans="2:38" ht="12.75" customHeight="1" x14ac:dyDescent="0.2">
      <c r="B499" s="1"/>
      <c r="AK499" s="2"/>
      <c r="AL499" s="2"/>
    </row>
    <row r="500" spans="2:38" ht="12.75" customHeight="1" x14ac:dyDescent="0.2">
      <c r="B500" s="1"/>
      <c r="AK500" s="2"/>
      <c r="AL500" s="2"/>
    </row>
    <row r="501" spans="2:38" ht="12.75" customHeight="1" x14ac:dyDescent="0.2">
      <c r="B501" s="1"/>
      <c r="AK501" s="2"/>
      <c r="AL501" s="2"/>
    </row>
    <row r="502" spans="2:38" ht="12.75" customHeight="1" x14ac:dyDescent="0.2">
      <c r="B502" s="1"/>
      <c r="AK502" s="2"/>
      <c r="AL502" s="2"/>
    </row>
    <row r="503" spans="2:38" ht="12.75" customHeight="1" x14ac:dyDescent="0.2">
      <c r="B503" s="1"/>
      <c r="AK503" s="2"/>
      <c r="AL503" s="2"/>
    </row>
    <row r="504" spans="2:38" ht="12.75" customHeight="1" x14ac:dyDescent="0.2">
      <c r="B504" s="1"/>
      <c r="AK504" s="2"/>
      <c r="AL504" s="2"/>
    </row>
    <row r="505" spans="2:38" ht="12.75" customHeight="1" x14ac:dyDescent="0.2">
      <c r="B505" s="1"/>
      <c r="AK505" s="2"/>
      <c r="AL505" s="2"/>
    </row>
    <row r="506" spans="2:38" ht="12.75" customHeight="1" x14ac:dyDescent="0.2">
      <c r="B506" s="1"/>
      <c r="AK506" s="2"/>
      <c r="AL506" s="2"/>
    </row>
    <row r="507" spans="2:38" ht="12.75" customHeight="1" x14ac:dyDescent="0.2">
      <c r="B507" s="1"/>
      <c r="AK507" s="2"/>
      <c r="AL507" s="2"/>
    </row>
    <row r="508" spans="2:38" ht="12.75" customHeight="1" x14ac:dyDescent="0.2">
      <c r="B508" s="1"/>
      <c r="AK508" s="2"/>
      <c r="AL508" s="2"/>
    </row>
    <row r="509" spans="2:38" ht="12.75" customHeight="1" x14ac:dyDescent="0.2">
      <c r="B509" s="1"/>
      <c r="AK509" s="2"/>
      <c r="AL509" s="2"/>
    </row>
    <row r="510" spans="2:38" ht="12.75" customHeight="1" x14ac:dyDescent="0.2">
      <c r="B510" s="1"/>
      <c r="AK510" s="2"/>
      <c r="AL510" s="2"/>
    </row>
    <row r="511" spans="2:38" ht="12.75" customHeight="1" x14ac:dyDescent="0.2">
      <c r="B511" s="1"/>
      <c r="AK511" s="2"/>
      <c r="AL511" s="2"/>
    </row>
    <row r="512" spans="2:38" ht="12.75" customHeight="1" x14ac:dyDescent="0.2">
      <c r="B512" s="1"/>
      <c r="AK512" s="2"/>
      <c r="AL512" s="2"/>
    </row>
    <row r="513" spans="2:38" ht="12.75" customHeight="1" x14ac:dyDescent="0.2">
      <c r="B513" s="1"/>
      <c r="AK513" s="2"/>
      <c r="AL513" s="2"/>
    </row>
    <row r="514" spans="2:38" ht="12.75" customHeight="1" x14ac:dyDescent="0.2">
      <c r="B514" s="1"/>
      <c r="AK514" s="2"/>
      <c r="AL514" s="2"/>
    </row>
    <row r="515" spans="2:38" ht="12.75" customHeight="1" x14ac:dyDescent="0.2">
      <c r="B515" s="1"/>
      <c r="AK515" s="2"/>
      <c r="AL515" s="2"/>
    </row>
    <row r="516" spans="2:38" ht="12.75" customHeight="1" x14ac:dyDescent="0.2">
      <c r="B516" s="1"/>
      <c r="AK516" s="2"/>
      <c r="AL516" s="2"/>
    </row>
    <row r="517" spans="2:38" ht="12.75" customHeight="1" x14ac:dyDescent="0.2">
      <c r="B517" s="1"/>
      <c r="AK517" s="2"/>
      <c r="AL517" s="2"/>
    </row>
    <row r="518" spans="2:38" ht="12.75" customHeight="1" x14ac:dyDescent="0.2">
      <c r="B518" s="1"/>
      <c r="AK518" s="2"/>
      <c r="AL518" s="2"/>
    </row>
    <row r="519" spans="2:38" ht="12.75" customHeight="1" x14ac:dyDescent="0.2">
      <c r="B519" s="1"/>
      <c r="AK519" s="2"/>
      <c r="AL519" s="2"/>
    </row>
    <row r="520" spans="2:38" ht="12.75" customHeight="1" x14ac:dyDescent="0.2">
      <c r="B520" s="1"/>
      <c r="AK520" s="2"/>
      <c r="AL520" s="2"/>
    </row>
    <row r="521" spans="2:38" ht="12.75" customHeight="1" x14ac:dyDescent="0.2">
      <c r="B521" s="1"/>
      <c r="AK521" s="2"/>
      <c r="AL521" s="2"/>
    </row>
    <row r="522" spans="2:38" ht="12.75" customHeight="1" x14ac:dyDescent="0.2">
      <c r="B522" s="1"/>
      <c r="AK522" s="2"/>
      <c r="AL522" s="2"/>
    </row>
    <row r="523" spans="2:38" ht="12.75" customHeight="1" x14ac:dyDescent="0.2">
      <c r="B523" s="1"/>
      <c r="AK523" s="2"/>
      <c r="AL523" s="2"/>
    </row>
    <row r="524" spans="2:38" ht="12.75" customHeight="1" x14ac:dyDescent="0.2">
      <c r="B524" s="1"/>
      <c r="AK524" s="2"/>
      <c r="AL524" s="2"/>
    </row>
    <row r="525" spans="2:38" ht="12.75" customHeight="1" x14ac:dyDescent="0.2">
      <c r="B525" s="1"/>
      <c r="AK525" s="2"/>
      <c r="AL525" s="2"/>
    </row>
    <row r="526" spans="2:38" ht="12.75" customHeight="1" x14ac:dyDescent="0.2">
      <c r="B526" s="1"/>
      <c r="AK526" s="2"/>
      <c r="AL526" s="2"/>
    </row>
    <row r="527" spans="2:38" ht="12.75" customHeight="1" x14ac:dyDescent="0.2">
      <c r="B527" s="1"/>
      <c r="AK527" s="2"/>
      <c r="AL527" s="2"/>
    </row>
    <row r="528" spans="2:38" ht="12.75" customHeight="1" x14ac:dyDescent="0.2">
      <c r="B528" s="1"/>
      <c r="AK528" s="2"/>
      <c r="AL528" s="2"/>
    </row>
    <row r="529" spans="2:38" ht="12.75" customHeight="1" x14ac:dyDescent="0.2">
      <c r="B529" s="1"/>
      <c r="AK529" s="2"/>
      <c r="AL529" s="2"/>
    </row>
    <row r="530" spans="2:38" ht="12.75" customHeight="1" x14ac:dyDescent="0.2">
      <c r="B530" s="1"/>
      <c r="AK530" s="2"/>
      <c r="AL530" s="2"/>
    </row>
    <row r="531" spans="2:38" ht="12.75" customHeight="1" x14ac:dyDescent="0.2">
      <c r="B531" s="1"/>
      <c r="AK531" s="2"/>
      <c r="AL531" s="2"/>
    </row>
    <row r="532" spans="2:38" ht="12.75" customHeight="1" x14ac:dyDescent="0.2">
      <c r="B532" s="1"/>
      <c r="AK532" s="2"/>
      <c r="AL532" s="2"/>
    </row>
    <row r="533" spans="2:38" ht="12.75" customHeight="1" x14ac:dyDescent="0.2">
      <c r="B533" s="1"/>
      <c r="AK533" s="2"/>
      <c r="AL533" s="2"/>
    </row>
    <row r="534" spans="2:38" ht="12.75" customHeight="1" x14ac:dyDescent="0.2">
      <c r="B534" s="1"/>
      <c r="AK534" s="2"/>
      <c r="AL534" s="2"/>
    </row>
    <row r="535" spans="2:38" ht="12.75" customHeight="1" x14ac:dyDescent="0.2">
      <c r="B535" s="1"/>
      <c r="AK535" s="2"/>
      <c r="AL535" s="2"/>
    </row>
    <row r="536" spans="2:38" ht="12.75" customHeight="1" x14ac:dyDescent="0.2">
      <c r="B536" s="1"/>
      <c r="AK536" s="2"/>
      <c r="AL536" s="2"/>
    </row>
    <row r="537" spans="2:38" ht="12.75" customHeight="1" x14ac:dyDescent="0.2">
      <c r="B537" s="1"/>
      <c r="AK537" s="2"/>
      <c r="AL537" s="2"/>
    </row>
    <row r="538" spans="2:38" ht="12.75" customHeight="1" x14ac:dyDescent="0.2">
      <c r="B538" s="1"/>
      <c r="AK538" s="2"/>
      <c r="AL538" s="2"/>
    </row>
    <row r="539" spans="2:38" ht="12.75" customHeight="1" x14ac:dyDescent="0.2">
      <c r="B539" s="1"/>
      <c r="AK539" s="2"/>
      <c r="AL539" s="2"/>
    </row>
    <row r="540" spans="2:38" ht="12.75" customHeight="1" x14ac:dyDescent="0.2">
      <c r="B540" s="1"/>
      <c r="AK540" s="2"/>
      <c r="AL540" s="2"/>
    </row>
    <row r="541" spans="2:38" ht="12.75" customHeight="1" x14ac:dyDescent="0.2">
      <c r="B541" s="1"/>
      <c r="AK541" s="2"/>
      <c r="AL541" s="2"/>
    </row>
    <row r="542" spans="2:38" ht="12.75" customHeight="1" x14ac:dyDescent="0.2">
      <c r="B542" s="1"/>
      <c r="AK542" s="2"/>
      <c r="AL542" s="2"/>
    </row>
    <row r="543" spans="2:38" ht="12.75" customHeight="1" x14ac:dyDescent="0.2">
      <c r="B543" s="1"/>
      <c r="AK543" s="2"/>
      <c r="AL543" s="2"/>
    </row>
    <row r="544" spans="2:38" ht="12.75" customHeight="1" x14ac:dyDescent="0.2">
      <c r="B544" s="1"/>
      <c r="AK544" s="2"/>
      <c r="AL544" s="2"/>
    </row>
    <row r="545" spans="2:38" ht="12.75" customHeight="1" x14ac:dyDescent="0.2">
      <c r="B545" s="1"/>
      <c r="AK545" s="2"/>
      <c r="AL545" s="2"/>
    </row>
    <row r="546" spans="2:38" ht="12.75" customHeight="1" x14ac:dyDescent="0.2">
      <c r="B546" s="1"/>
      <c r="AK546" s="2"/>
      <c r="AL546" s="2"/>
    </row>
    <row r="547" spans="2:38" ht="12.75" customHeight="1" x14ac:dyDescent="0.2">
      <c r="B547" s="1"/>
      <c r="AK547" s="2"/>
      <c r="AL547" s="2"/>
    </row>
    <row r="548" spans="2:38" ht="12.75" customHeight="1" x14ac:dyDescent="0.2">
      <c r="B548" s="1"/>
      <c r="AK548" s="2"/>
      <c r="AL548" s="2"/>
    </row>
    <row r="549" spans="2:38" ht="12.75" customHeight="1" x14ac:dyDescent="0.2">
      <c r="B549" s="1"/>
      <c r="AK549" s="2"/>
      <c r="AL549" s="2"/>
    </row>
    <row r="550" spans="2:38" ht="12.75" customHeight="1" x14ac:dyDescent="0.2">
      <c r="B550" s="1"/>
      <c r="AK550" s="2"/>
      <c r="AL550" s="2"/>
    </row>
    <row r="551" spans="2:38" ht="12.75" customHeight="1" x14ac:dyDescent="0.2">
      <c r="B551" s="1"/>
      <c r="AK551" s="2"/>
      <c r="AL551" s="2"/>
    </row>
    <row r="552" spans="2:38" ht="12.75" customHeight="1" x14ac:dyDescent="0.2">
      <c r="B552" s="1"/>
      <c r="AK552" s="2"/>
      <c r="AL552" s="2"/>
    </row>
    <row r="553" spans="2:38" ht="12.75" customHeight="1" x14ac:dyDescent="0.2">
      <c r="B553" s="1"/>
      <c r="AK553" s="2"/>
      <c r="AL553" s="2"/>
    </row>
    <row r="554" spans="2:38" ht="12.75" customHeight="1" x14ac:dyDescent="0.2">
      <c r="B554" s="1"/>
      <c r="AK554" s="2"/>
      <c r="AL554" s="2"/>
    </row>
    <row r="555" spans="2:38" ht="12.75" customHeight="1" x14ac:dyDescent="0.2">
      <c r="B555" s="1"/>
      <c r="AK555" s="2"/>
      <c r="AL555" s="2"/>
    </row>
    <row r="556" spans="2:38" ht="12.75" customHeight="1" x14ac:dyDescent="0.2">
      <c r="B556" s="1"/>
      <c r="AK556" s="2"/>
      <c r="AL556" s="2"/>
    </row>
    <row r="557" spans="2:38" ht="12.75" customHeight="1" x14ac:dyDescent="0.2">
      <c r="B557" s="1"/>
      <c r="AK557" s="2"/>
      <c r="AL557" s="2"/>
    </row>
    <row r="558" spans="2:38" ht="12.75" customHeight="1" x14ac:dyDescent="0.2">
      <c r="B558" s="1"/>
      <c r="AK558" s="2"/>
      <c r="AL558" s="2"/>
    </row>
    <row r="559" spans="2:38" ht="12.75" customHeight="1" x14ac:dyDescent="0.2">
      <c r="B559" s="1"/>
      <c r="AK559" s="2"/>
      <c r="AL559" s="2"/>
    </row>
    <row r="560" spans="2:38" ht="12.75" customHeight="1" x14ac:dyDescent="0.2">
      <c r="B560" s="1"/>
      <c r="AK560" s="2"/>
      <c r="AL560" s="2"/>
    </row>
    <row r="561" spans="2:38" ht="12.75" customHeight="1" x14ac:dyDescent="0.2">
      <c r="B561" s="1"/>
      <c r="AK561" s="2"/>
      <c r="AL561" s="2"/>
    </row>
    <row r="562" spans="2:38" ht="12.75" customHeight="1" x14ac:dyDescent="0.2">
      <c r="B562" s="1"/>
      <c r="AK562" s="2"/>
      <c r="AL562" s="2"/>
    </row>
    <row r="563" spans="2:38" ht="12.75" customHeight="1" x14ac:dyDescent="0.2">
      <c r="B563" s="1"/>
      <c r="AK563" s="2"/>
      <c r="AL563" s="2"/>
    </row>
    <row r="564" spans="2:38" ht="12.75" customHeight="1" x14ac:dyDescent="0.2">
      <c r="B564" s="1"/>
      <c r="AK564" s="2"/>
      <c r="AL564" s="2"/>
    </row>
    <row r="565" spans="2:38" ht="12.75" customHeight="1" x14ac:dyDescent="0.2">
      <c r="B565" s="1"/>
      <c r="AK565" s="2"/>
      <c r="AL565" s="2"/>
    </row>
    <row r="566" spans="2:38" ht="12.75" customHeight="1" x14ac:dyDescent="0.2">
      <c r="B566" s="1"/>
      <c r="AK566" s="2"/>
      <c r="AL566" s="2"/>
    </row>
    <row r="567" spans="2:38" ht="12.75" customHeight="1" x14ac:dyDescent="0.2">
      <c r="B567" s="1"/>
      <c r="AK567" s="2"/>
      <c r="AL567" s="2"/>
    </row>
    <row r="568" spans="2:38" ht="12.75" customHeight="1" x14ac:dyDescent="0.2">
      <c r="B568" s="1"/>
      <c r="AK568" s="2"/>
      <c r="AL568" s="2"/>
    </row>
    <row r="569" spans="2:38" ht="12.75" customHeight="1" x14ac:dyDescent="0.2">
      <c r="B569" s="1"/>
      <c r="AK569" s="2"/>
      <c r="AL569" s="2"/>
    </row>
    <row r="570" spans="2:38" ht="12.75" customHeight="1" x14ac:dyDescent="0.2">
      <c r="B570" s="1"/>
      <c r="AK570" s="2"/>
      <c r="AL570" s="2"/>
    </row>
    <row r="571" spans="2:38" ht="12.75" customHeight="1" x14ac:dyDescent="0.2">
      <c r="B571" s="1"/>
      <c r="AK571" s="2"/>
      <c r="AL571" s="2"/>
    </row>
    <row r="572" spans="2:38" ht="12.75" customHeight="1" x14ac:dyDescent="0.2">
      <c r="B572" s="1"/>
      <c r="AK572" s="2"/>
      <c r="AL572" s="2"/>
    </row>
    <row r="573" spans="2:38" ht="12.75" customHeight="1" x14ac:dyDescent="0.2">
      <c r="B573" s="1"/>
      <c r="AK573" s="2"/>
      <c r="AL573" s="2"/>
    </row>
    <row r="574" spans="2:38" ht="12.75" customHeight="1" x14ac:dyDescent="0.2">
      <c r="B574" s="1"/>
      <c r="AK574" s="2"/>
      <c r="AL574" s="2"/>
    </row>
    <row r="575" spans="2:38" ht="12.75" customHeight="1" x14ac:dyDescent="0.2">
      <c r="B575" s="1"/>
      <c r="AK575" s="2"/>
      <c r="AL575" s="2"/>
    </row>
    <row r="576" spans="2:38" ht="12.75" customHeight="1" x14ac:dyDescent="0.2">
      <c r="B576" s="1"/>
      <c r="AK576" s="2"/>
      <c r="AL576" s="2"/>
    </row>
    <row r="577" spans="2:38" ht="12.75" customHeight="1" x14ac:dyDescent="0.2">
      <c r="B577" s="1"/>
      <c r="AK577" s="2"/>
      <c r="AL577" s="2"/>
    </row>
    <row r="578" spans="2:38" ht="12.75" customHeight="1" x14ac:dyDescent="0.2">
      <c r="B578" s="1"/>
      <c r="AK578" s="2"/>
      <c r="AL578" s="2"/>
    </row>
    <row r="579" spans="2:38" ht="12.75" customHeight="1" x14ac:dyDescent="0.2">
      <c r="B579" s="1"/>
      <c r="AK579" s="2"/>
      <c r="AL579" s="2"/>
    </row>
    <row r="580" spans="2:38" ht="12.75" customHeight="1" x14ac:dyDescent="0.2">
      <c r="B580" s="1"/>
      <c r="AK580" s="2"/>
      <c r="AL580" s="2"/>
    </row>
    <row r="581" spans="2:38" ht="12.75" customHeight="1" x14ac:dyDescent="0.2">
      <c r="B581" s="1"/>
      <c r="AK581" s="2"/>
      <c r="AL581" s="2"/>
    </row>
    <row r="582" spans="2:38" ht="12.75" customHeight="1" x14ac:dyDescent="0.2">
      <c r="B582" s="1"/>
      <c r="AK582" s="2"/>
      <c r="AL582" s="2"/>
    </row>
    <row r="583" spans="2:38" ht="12.75" customHeight="1" x14ac:dyDescent="0.2">
      <c r="B583" s="1"/>
      <c r="AK583" s="2"/>
      <c r="AL583" s="2"/>
    </row>
    <row r="584" spans="2:38" ht="12.75" customHeight="1" x14ac:dyDescent="0.2">
      <c r="B584" s="1"/>
      <c r="AK584" s="2"/>
      <c r="AL584" s="2"/>
    </row>
    <row r="585" spans="2:38" ht="12.75" customHeight="1" x14ac:dyDescent="0.2">
      <c r="B585" s="1"/>
      <c r="AK585" s="2"/>
      <c r="AL585" s="2"/>
    </row>
    <row r="586" spans="2:38" ht="12.75" customHeight="1" x14ac:dyDescent="0.2">
      <c r="B586" s="1"/>
      <c r="AK586" s="2"/>
      <c r="AL586" s="2"/>
    </row>
    <row r="587" spans="2:38" ht="12.75" customHeight="1" x14ac:dyDescent="0.2">
      <c r="B587" s="1"/>
      <c r="AK587" s="2"/>
      <c r="AL587" s="2"/>
    </row>
    <row r="588" spans="2:38" ht="12.75" customHeight="1" x14ac:dyDescent="0.2">
      <c r="B588" s="1"/>
      <c r="AK588" s="2"/>
      <c r="AL588" s="2"/>
    </row>
    <row r="589" spans="2:38" ht="12.75" customHeight="1" x14ac:dyDescent="0.2">
      <c r="B589" s="1"/>
      <c r="AK589" s="2"/>
      <c r="AL589" s="2"/>
    </row>
    <row r="590" spans="2:38" ht="12.75" customHeight="1" x14ac:dyDescent="0.2">
      <c r="B590" s="1"/>
      <c r="AK590" s="2"/>
      <c r="AL590" s="2"/>
    </row>
    <row r="591" spans="2:38" ht="12.75" customHeight="1" x14ac:dyDescent="0.2">
      <c r="B591" s="1"/>
      <c r="AK591" s="2"/>
      <c r="AL591" s="2"/>
    </row>
    <row r="592" spans="2:38" ht="12.75" customHeight="1" x14ac:dyDescent="0.2">
      <c r="B592" s="1"/>
      <c r="AK592" s="2"/>
      <c r="AL592" s="2"/>
    </row>
    <row r="593" spans="2:38" ht="12.75" customHeight="1" x14ac:dyDescent="0.2">
      <c r="B593" s="1"/>
      <c r="AK593" s="2"/>
      <c r="AL593" s="2"/>
    </row>
    <row r="594" spans="2:38" ht="12.75" customHeight="1" x14ac:dyDescent="0.2">
      <c r="B594" s="1"/>
      <c r="AK594" s="2"/>
      <c r="AL594" s="2"/>
    </row>
    <row r="595" spans="2:38" ht="12.75" customHeight="1" x14ac:dyDescent="0.2">
      <c r="B595" s="1"/>
      <c r="AK595" s="2"/>
      <c r="AL595" s="2"/>
    </row>
    <row r="596" spans="2:38" ht="12.75" customHeight="1" x14ac:dyDescent="0.2">
      <c r="B596" s="1"/>
      <c r="AK596" s="2"/>
      <c r="AL596" s="2"/>
    </row>
    <row r="597" spans="2:38" ht="12.75" customHeight="1" x14ac:dyDescent="0.2">
      <c r="B597" s="1"/>
      <c r="AK597" s="2"/>
      <c r="AL597" s="2"/>
    </row>
    <row r="598" spans="2:38" ht="12.75" customHeight="1" x14ac:dyDescent="0.2">
      <c r="B598" s="1"/>
      <c r="AK598" s="2"/>
      <c r="AL598" s="2"/>
    </row>
    <row r="599" spans="2:38" ht="12.75" customHeight="1" x14ac:dyDescent="0.2">
      <c r="B599" s="1"/>
      <c r="AK599" s="2"/>
      <c r="AL599" s="2"/>
    </row>
    <row r="600" spans="2:38" ht="12.75" customHeight="1" x14ac:dyDescent="0.2">
      <c r="B600" s="1"/>
      <c r="AK600" s="2"/>
      <c r="AL600" s="2"/>
    </row>
    <row r="601" spans="2:38" ht="12.75" customHeight="1" x14ac:dyDescent="0.2">
      <c r="B601" s="1"/>
      <c r="AK601" s="2"/>
      <c r="AL601" s="2"/>
    </row>
    <row r="602" spans="2:38" ht="12.75" customHeight="1" x14ac:dyDescent="0.2">
      <c r="B602" s="1"/>
      <c r="AK602" s="2"/>
      <c r="AL602" s="2"/>
    </row>
    <row r="603" spans="2:38" ht="12.75" customHeight="1" x14ac:dyDescent="0.2">
      <c r="B603" s="1"/>
      <c r="AK603" s="2"/>
      <c r="AL603" s="2"/>
    </row>
    <row r="604" spans="2:38" ht="12.75" customHeight="1" x14ac:dyDescent="0.2">
      <c r="B604" s="1"/>
      <c r="AK604" s="2"/>
      <c r="AL604" s="2"/>
    </row>
    <row r="605" spans="2:38" ht="12.75" customHeight="1" x14ac:dyDescent="0.2">
      <c r="B605" s="1"/>
      <c r="AK605" s="2"/>
      <c r="AL605" s="2"/>
    </row>
    <row r="606" spans="2:38" ht="12.75" customHeight="1" x14ac:dyDescent="0.2">
      <c r="B606" s="1"/>
      <c r="AK606" s="2"/>
      <c r="AL606" s="2"/>
    </row>
    <row r="607" spans="2:38" ht="12.75" customHeight="1" x14ac:dyDescent="0.2">
      <c r="B607" s="1"/>
      <c r="AK607" s="2"/>
      <c r="AL607" s="2"/>
    </row>
    <row r="608" spans="2:38" ht="12.75" customHeight="1" x14ac:dyDescent="0.2">
      <c r="B608" s="1"/>
      <c r="AK608" s="2"/>
      <c r="AL608" s="2"/>
    </row>
    <row r="609" spans="2:38" ht="12.75" customHeight="1" x14ac:dyDescent="0.2">
      <c r="B609" s="1"/>
      <c r="AK609" s="2"/>
      <c r="AL609" s="2"/>
    </row>
    <row r="610" spans="2:38" ht="12.75" customHeight="1" x14ac:dyDescent="0.2">
      <c r="B610" s="1"/>
      <c r="AK610" s="2"/>
      <c r="AL610" s="2"/>
    </row>
    <row r="611" spans="2:38" ht="12.75" customHeight="1" x14ac:dyDescent="0.2">
      <c r="B611" s="1"/>
      <c r="AK611" s="2"/>
      <c r="AL611" s="2"/>
    </row>
    <row r="612" spans="2:38" ht="12.75" customHeight="1" x14ac:dyDescent="0.2">
      <c r="B612" s="1"/>
      <c r="AK612" s="2"/>
      <c r="AL612" s="2"/>
    </row>
    <row r="613" spans="2:38" ht="12.75" customHeight="1" x14ac:dyDescent="0.2">
      <c r="B613" s="1"/>
      <c r="AK613" s="2"/>
      <c r="AL613" s="2"/>
    </row>
    <row r="614" spans="2:38" ht="12.75" customHeight="1" x14ac:dyDescent="0.2">
      <c r="B614" s="1"/>
      <c r="AK614" s="2"/>
      <c r="AL614" s="2"/>
    </row>
    <row r="615" spans="2:38" ht="12.75" customHeight="1" x14ac:dyDescent="0.2">
      <c r="B615" s="1"/>
      <c r="AK615" s="2"/>
      <c r="AL615" s="2"/>
    </row>
    <row r="616" spans="2:38" ht="12.75" customHeight="1" x14ac:dyDescent="0.2">
      <c r="B616" s="1"/>
      <c r="AK616" s="2"/>
      <c r="AL616" s="2"/>
    </row>
    <row r="617" spans="2:38" ht="12.75" customHeight="1" x14ac:dyDescent="0.2">
      <c r="B617" s="1"/>
      <c r="AK617" s="2"/>
      <c r="AL617" s="2"/>
    </row>
    <row r="618" spans="2:38" ht="12.75" customHeight="1" x14ac:dyDescent="0.2">
      <c r="B618" s="1"/>
      <c r="AK618" s="2"/>
      <c r="AL618" s="2"/>
    </row>
    <row r="619" spans="2:38" ht="12.75" customHeight="1" x14ac:dyDescent="0.2">
      <c r="B619" s="1"/>
      <c r="AK619" s="2"/>
      <c r="AL619" s="2"/>
    </row>
    <row r="620" spans="2:38" ht="12.75" customHeight="1" x14ac:dyDescent="0.2">
      <c r="B620" s="1"/>
      <c r="AK620" s="2"/>
      <c r="AL620" s="2"/>
    </row>
    <row r="621" spans="2:38" ht="12.75" customHeight="1" x14ac:dyDescent="0.2">
      <c r="B621" s="1"/>
      <c r="AK621" s="2"/>
      <c r="AL621" s="2"/>
    </row>
    <row r="622" spans="2:38" ht="12.75" customHeight="1" x14ac:dyDescent="0.2">
      <c r="B622" s="1"/>
      <c r="AK622" s="2"/>
      <c r="AL622" s="2"/>
    </row>
    <row r="623" spans="2:38" ht="12.75" customHeight="1" x14ac:dyDescent="0.2">
      <c r="B623" s="1"/>
      <c r="AK623" s="2"/>
      <c r="AL623" s="2"/>
    </row>
    <row r="624" spans="2:38" ht="12.75" customHeight="1" x14ac:dyDescent="0.2">
      <c r="B624" s="1"/>
      <c r="AK624" s="2"/>
      <c r="AL624" s="2"/>
    </row>
    <row r="625" spans="2:38" ht="12.75" customHeight="1" x14ac:dyDescent="0.2">
      <c r="B625" s="1"/>
      <c r="AK625" s="2"/>
      <c r="AL625" s="2"/>
    </row>
    <row r="626" spans="2:38" ht="12.75" customHeight="1" x14ac:dyDescent="0.2">
      <c r="B626" s="1"/>
      <c r="AK626" s="2"/>
      <c r="AL626" s="2"/>
    </row>
    <row r="627" spans="2:38" ht="12.75" customHeight="1" x14ac:dyDescent="0.2">
      <c r="B627" s="1"/>
      <c r="AK627" s="2"/>
      <c r="AL627" s="2"/>
    </row>
    <row r="628" spans="2:38" ht="12.75" customHeight="1" x14ac:dyDescent="0.2">
      <c r="B628" s="1"/>
      <c r="AK628" s="2"/>
      <c r="AL628" s="2"/>
    </row>
    <row r="629" spans="2:38" ht="12.75" customHeight="1" x14ac:dyDescent="0.2">
      <c r="B629" s="1"/>
      <c r="AK629" s="2"/>
      <c r="AL629" s="2"/>
    </row>
    <row r="630" spans="2:38" ht="12.75" customHeight="1" x14ac:dyDescent="0.2">
      <c r="B630" s="1"/>
      <c r="AK630" s="2"/>
      <c r="AL630" s="2"/>
    </row>
    <row r="631" spans="2:38" ht="12.75" customHeight="1" x14ac:dyDescent="0.2">
      <c r="B631" s="1"/>
      <c r="AK631" s="2"/>
      <c r="AL631" s="2"/>
    </row>
    <row r="632" spans="2:38" ht="12.75" customHeight="1" x14ac:dyDescent="0.2">
      <c r="B632" s="1"/>
      <c r="AK632" s="2"/>
      <c r="AL632" s="2"/>
    </row>
    <row r="633" spans="2:38" ht="12.75" customHeight="1" x14ac:dyDescent="0.2">
      <c r="B633" s="1"/>
      <c r="AK633" s="2"/>
      <c r="AL633" s="2"/>
    </row>
    <row r="634" spans="2:38" ht="12.75" customHeight="1" x14ac:dyDescent="0.2">
      <c r="B634" s="1"/>
      <c r="AK634" s="2"/>
      <c r="AL634" s="2"/>
    </row>
    <row r="635" spans="2:38" ht="12.75" customHeight="1" x14ac:dyDescent="0.2">
      <c r="B635" s="1"/>
      <c r="AK635" s="2"/>
      <c r="AL635" s="2"/>
    </row>
    <row r="636" spans="2:38" ht="12.75" customHeight="1" x14ac:dyDescent="0.2">
      <c r="B636" s="1"/>
      <c r="AK636" s="2"/>
      <c r="AL636" s="2"/>
    </row>
    <row r="637" spans="2:38" ht="12.75" customHeight="1" x14ac:dyDescent="0.2">
      <c r="B637" s="1"/>
      <c r="AK637" s="2"/>
      <c r="AL637" s="2"/>
    </row>
    <row r="638" spans="2:38" ht="12.75" customHeight="1" x14ac:dyDescent="0.2">
      <c r="B638" s="1"/>
      <c r="AK638" s="2"/>
      <c r="AL638" s="2"/>
    </row>
    <row r="639" spans="2:38" ht="12.75" customHeight="1" x14ac:dyDescent="0.2">
      <c r="B639" s="1"/>
      <c r="AK639" s="2"/>
      <c r="AL639" s="2"/>
    </row>
    <row r="640" spans="2:38" ht="12.75" customHeight="1" x14ac:dyDescent="0.2">
      <c r="B640" s="1"/>
      <c r="AK640" s="2"/>
      <c r="AL640" s="2"/>
    </row>
    <row r="641" spans="2:38" ht="12.75" customHeight="1" x14ac:dyDescent="0.2">
      <c r="B641" s="1"/>
      <c r="AK641" s="2"/>
      <c r="AL641" s="2"/>
    </row>
    <row r="642" spans="2:38" ht="12.75" customHeight="1" x14ac:dyDescent="0.2">
      <c r="B642" s="1"/>
      <c r="AK642" s="2"/>
      <c r="AL642" s="2"/>
    </row>
    <row r="643" spans="2:38" ht="12.75" customHeight="1" x14ac:dyDescent="0.2">
      <c r="B643" s="1"/>
      <c r="AK643" s="2"/>
      <c r="AL643" s="2"/>
    </row>
    <row r="644" spans="2:38" ht="12.75" customHeight="1" x14ac:dyDescent="0.2">
      <c r="B644" s="1"/>
      <c r="AK644" s="2"/>
      <c r="AL644" s="2"/>
    </row>
    <row r="645" spans="2:38" ht="12.75" customHeight="1" x14ac:dyDescent="0.2">
      <c r="B645" s="1"/>
      <c r="AK645" s="2"/>
      <c r="AL645" s="2"/>
    </row>
    <row r="646" spans="2:38" ht="12.75" customHeight="1" x14ac:dyDescent="0.2">
      <c r="B646" s="1"/>
      <c r="AK646" s="2"/>
      <c r="AL646" s="2"/>
    </row>
    <row r="647" spans="2:38" ht="12.75" customHeight="1" x14ac:dyDescent="0.2">
      <c r="B647" s="1"/>
      <c r="AK647" s="2"/>
      <c r="AL647" s="2"/>
    </row>
    <row r="648" spans="2:38" ht="12.75" customHeight="1" x14ac:dyDescent="0.2">
      <c r="B648" s="1"/>
      <c r="AK648" s="2"/>
      <c r="AL648" s="2"/>
    </row>
    <row r="649" spans="2:38" ht="12.75" customHeight="1" x14ac:dyDescent="0.2">
      <c r="B649" s="1"/>
      <c r="AK649" s="2"/>
      <c r="AL649" s="2"/>
    </row>
    <row r="650" spans="2:38" ht="12.75" customHeight="1" x14ac:dyDescent="0.2">
      <c r="B650" s="1"/>
      <c r="AK650" s="2"/>
      <c r="AL650" s="2"/>
    </row>
    <row r="651" spans="2:38" ht="12.75" customHeight="1" x14ac:dyDescent="0.2">
      <c r="B651" s="1"/>
      <c r="AK651" s="2"/>
      <c r="AL651" s="2"/>
    </row>
    <row r="652" spans="2:38" ht="12.75" customHeight="1" x14ac:dyDescent="0.2">
      <c r="B652" s="1"/>
      <c r="AK652" s="2"/>
      <c r="AL652" s="2"/>
    </row>
    <row r="653" spans="2:38" ht="12.75" customHeight="1" x14ac:dyDescent="0.2">
      <c r="B653" s="1"/>
      <c r="AK653" s="2"/>
      <c r="AL653" s="2"/>
    </row>
    <row r="654" spans="2:38" ht="12.75" customHeight="1" x14ac:dyDescent="0.2">
      <c r="B654" s="1"/>
      <c r="AK654" s="2"/>
      <c r="AL654" s="2"/>
    </row>
    <row r="655" spans="2:38" ht="12.75" customHeight="1" x14ac:dyDescent="0.2">
      <c r="B655" s="1"/>
      <c r="AK655" s="2"/>
      <c r="AL655" s="2"/>
    </row>
    <row r="656" spans="2:38" ht="12.75" customHeight="1" x14ac:dyDescent="0.2">
      <c r="B656" s="1"/>
      <c r="AK656" s="2"/>
      <c r="AL656" s="2"/>
    </row>
    <row r="657" spans="2:38" ht="12.75" customHeight="1" x14ac:dyDescent="0.2">
      <c r="B657" s="1"/>
      <c r="AK657" s="2"/>
      <c r="AL657" s="2"/>
    </row>
    <row r="658" spans="2:38" ht="12.75" customHeight="1" x14ac:dyDescent="0.2">
      <c r="B658" s="1"/>
      <c r="AK658" s="2"/>
      <c r="AL658" s="2"/>
    </row>
    <row r="659" spans="2:38" ht="12.75" customHeight="1" x14ac:dyDescent="0.2">
      <c r="B659" s="1"/>
      <c r="AK659" s="2"/>
      <c r="AL659" s="2"/>
    </row>
    <row r="660" spans="2:38" ht="12.75" customHeight="1" x14ac:dyDescent="0.2">
      <c r="B660" s="1"/>
      <c r="AK660" s="2"/>
      <c r="AL660" s="2"/>
    </row>
    <row r="661" spans="2:38" ht="12.75" customHeight="1" x14ac:dyDescent="0.2">
      <c r="B661" s="1"/>
      <c r="AK661" s="2"/>
      <c r="AL661" s="2"/>
    </row>
    <row r="662" spans="2:38" ht="12.75" customHeight="1" x14ac:dyDescent="0.2">
      <c r="B662" s="1"/>
      <c r="AK662" s="2"/>
      <c r="AL662" s="2"/>
    </row>
    <row r="663" spans="2:38" ht="12.75" customHeight="1" x14ac:dyDescent="0.2">
      <c r="B663" s="1"/>
      <c r="AK663" s="2"/>
      <c r="AL663" s="2"/>
    </row>
    <row r="664" spans="2:38" ht="12.75" customHeight="1" x14ac:dyDescent="0.2">
      <c r="B664" s="1"/>
      <c r="AK664" s="2"/>
      <c r="AL664" s="2"/>
    </row>
    <row r="665" spans="2:38" ht="12.75" customHeight="1" x14ac:dyDescent="0.2">
      <c r="B665" s="1"/>
      <c r="AK665" s="2"/>
      <c r="AL665" s="2"/>
    </row>
    <row r="666" spans="2:38" ht="12.75" customHeight="1" x14ac:dyDescent="0.2">
      <c r="B666" s="1"/>
      <c r="AK666" s="2"/>
      <c r="AL666" s="2"/>
    </row>
    <row r="667" spans="2:38" ht="12.75" customHeight="1" x14ac:dyDescent="0.2">
      <c r="B667" s="1"/>
      <c r="AK667" s="2"/>
      <c r="AL667" s="2"/>
    </row>
    <row r="668" spans="2:38" ht="12.75" customHeight="1" x14ac:dyDescent="0.2">
      <c r="B668" s="1"/>
      <c r="AK668" s="2"/>
      <c r="AL668" s="2"/>
    </row>
    <row r="669" spans="2:38" ht="12.75" customHeight="1" x14ac:dyDescent="0.2">
      <c r="B669" s="1"/>
      <c r="AK669" s="2"/>
      <c r="AL669" s="2"/>
    </row>
    <row r="670" spans="2:38" ht="12.75" customHeight="1" x14ac:dyDescent="0.2">
      <c r="B670" s="1"/>
      <c r="AK670" s="2"/>
      <c r="AL670" s="2"/>
    </row>
    <row r="671" spans="2:38" ht="12.75" customHeight="1" x14ac:dyDescent="0.2">
      <c r="B671" s="1"/>
      <c r="AK671" s="2"/>
      <c r="AL671" s="2"/>
    </row>
    <row r="672" spans="2:38" ht="12.75" customHeight="1" x14ac:dyDescent="0.2">
      <c r="B672" s="1"/>
      <c r="AK672" s="2"/>
      <c r="AL672" s="2"/>
    </row>
    <row r="673" spans="2:38" ht="12.75" customHeight="1" x14ac:dyDescent="0.2">
      <c r="B673" s="1"/>
      <c r="AK673" s="2"/>
      <c r="AL673" s="2"/>
    </row>
    <row r="674" spans="2:38" ht="12.75" customHeight="1" x14ac:dyDescent="0.2">
      <c r="B674" s="1"/>
      <c r="AK674" s="2"/>
      <c r="AL674" s="2"/>
    </row>
    <row r="675" spans="2:38" ht="12.75" customHeight="1" x14ac:dyDescent="0.2">
      <c r="B675" s="1"/>
      <c r="AK675" s="2"/>
      <c r="AL675" s="2"/>
    </row>
    <row r="676" spans="2:38" ht="12.75" customHeight="1" x14ac:dyDescent="0.2">
      <c r="B676" s="1"/>
      <c r="AK676" s="2"/>
      <c r="AL676" s="2"/>
    </row>
    <row r="677" spans="2:38" ht="12.75" customHeight="1" x14ac:dyDescent="0.2">
      <c r="B677" s="1"/>
      <c r="AK677" s="2"/>
      <c r="AL677" s="2"/>
    </row>
    <row r="678" spans="2:38" ht="12.75" customHeight="1" x14ac:dyDescent="0.2">
      <c r="B678" s="1"/>
      <c r="AK678" s="2"/>
      <c r="AL678" s="2"/>
    </row>
    <row r="679" spans="2:38" ht="12.75" customHeight="1" x14ac:dyDescent="0.2">
      <c r="B679" s="1"/>
      <c r="AK679" s="2"/>
      <c r="AL679" s="2"/>
    </row>
    <row r="680" spans="2:38" ht="12.75" customHeight="1" x14ac:dyDescent="0.2">
      <c r="B680" s="1"/>
      <c r="AK680" s="2"/>
      <c r="AL680" s="2"/>
    </row>
    <row r="681" spans="2:38" ht="12.75" customHeight="1" x14ac:dyDescent="0.2">
      <c r="B681" s="1"/>
      <c r="AK681" s="2"/>
      <c r="AL681" s="2"/>
    </row>
    <row r="682" spans="2:38" ht="12.75" customHeight="1" x14ac:dyDescent="0.2">
      <c r="B682" s="1"/>
      <c r="AK682" s="2"/>
      <c r="AL682" s="2"/>
    </row>
    <row r="683" spans="2:38" ht="12.75" customHeight="1" x14ac:dyDescent="0.2">
      <c r="B683" s="1"/>
      <c r="AK683" s="2"/>
      <c r="AL683" s="2"/>
    </row>
    <row r="684" spans="2:38" ht="12.75" customHeight="1" x14ac:dyDescent="0.2">
      <c r="B684" s="1"/>
      <c r="AK684" s="2"/>
      <c r="AL684" s="2"/>
    </row>
    <row r="685" spans="2:38" ht="12.75" customHeight="1" x14ac:dyDescent="0.2">
      <c r="B685" s="1"/>
      <c r="AK685" s="2"/>
      <c r="AL685" s="2"/>
    </row>
    <row r="686" spans="2:38" ht="12.75" customHeight="1" x14ac:dyDescent="0.2">
      <c r="B686" s="1"/>
      <c r="AK686" s="2"/>
      <c r="AL686" s="2"/>
    </row>
    <row r="687" spans="2:38" ht="12.75" customHeight="1" x14ac:dyDescent="0.2">
      <c r="B687" s="1"/>
      <c r="AK687" s="2"/>
      <c r="AL687" s="2"/>
    </row>
    <row r="688" spans="2:38" ht="12.75" customHeight="1" x14ac:dyDescent="0.2">
      <c r="B688" s="1"/>
      <c r="AK688" s="2"/>
      <c r="AL688" s="2"/>
    </row>
    <row r="689" spans="2:38" ht="12.75" customHeight="1" x14ac:dyDescent="0.2">
      <c r="B689" s="1"/>
      <c r="AK689" s="2"/>
      <c r="AL689" s="2"/>
    </row>
    <row r="690" spans="2:38" ht="12.75" customHeight="1" x14ac:dyDescent="0.2">
      <c r="B690" s="1"/>
      <c r="AK690" s="2"/>
      <c r="AL690" s="2"/>
    </row>
    <row r="691" spans="2:38" ht="12.75" customHeight="1" x14ac:dyDescent="0.2">
      <c r="B691" s="1"/>
      <c r="AK691" s="2"/>
      <c r="AL691" s="2"/>
    </row>
    <row r="692" spans="2:38" ht="12.75" customHeight="1" x14ac:dyDescent="0.2">
      <c r="B692" s="1"/>
      <c r="AK692" s="2"/>
      <c r="AL692" s="2"/>
    </row>
    <row r="693" spans="2:38" ht="12.75" customHeight="1" x14ac:dyDescent="0.2">
      <c r="B693" s="1"/>
      <c r="AK693" s="2"/>
      <c r="AL693" s="2"/>
    </row>
    <row r="694" spans="2:38" ht="12.75" customHeight="1" x14ac:dyDescent="0.2">
      <c r="B694" s="1"/>
      <c r="AK694" s="2"/>
      <c r="AL694" s="2"/>
    </row>
    <row r="695" spans="2:38" ht="12.75" customHeight="1" x14ac:dyDescent="0.2">
      <c r="B695" s="1"/>
      <c r="AK695" s="2"/>
      <c r="AL695" s="2"/>
    </row>
    <row r="696" spans="2:38" ht="12.75" customHeight="1" x14ac:dyDescent="0.2">
      <c r="B696" s="1"/>
      <c r="AK696" s="2"/>
      <c r="AL696" s="2"/>
    </row>
    <row r="697" spans="2:38" ht="12.75" customHeight="1" x14ac:dyDescent="0.2">
      <c r="B697" s="1"/>
      <c r="AK697" s="2"/>
      <c r="AL697" s="2"/>
    </row>
    <row r="698" spans="2:38" ht="12.75" customHeight="1" x14ac:dyDescent="0.2">
      <c r="B698" s="1"/>
      <c r="AK698" s="2"/>
      <c r="AL698" s="2"/>
    </row>
    <row r="699" spans="2:38" ht="12.75" customHeight="1" x14ac:dyDescent="0.2">
      <c r="B699" s="1"/>
      <c r="AK699" s="2"/>
      <c r="AL699" s="2"/>
    </row>
    <row r="700" spans="2:38" ht="12.75" customHeight="1" x14ac:dyDescent="0.2">
      <c r="B700" s="1"/>
      <c r="AK700" s="2"/>
      <c r="AL700" s="2"/>
    </row>
    <row r="701" spans="2:38" ht="12.75" customHeight="1" x14ac:dyDescent="0.2">
      <c r="B701" s="1"/>
      <c r="AK701" s="2"/>
      <c r="AL701" s="2"/>
    </row>
    <row r="702" spans="2:38" ht="12.75" customHeight="1" x14ac:dyDescent="0.2">
      <c r="B702" s="1"/>
      <c r="AK702" s="2"/>
      <c r="AL702" s="2"/>
    </row>
    <row r="703" spans="2:38" ht="12.75" customHeight="1" x14ac:dyDescent="0.2">
      <c r="B703" s="1"/>
      <c r="AK703" s="2"/>
      <c r="AL703" s="2"/>
    </row>
    <row r="704" spans="2:38" ht="12.75" customHeight="1" x14ac:dyDescent="0.2">
      <c r="B704" s="1"/>
      <c r="AK704" s="2"/>
      <c r="AL704" s="2"/>
    </row>
    <row r="705" spans="2:38" ht="12.75" customHeight="1" x14ac:dyDescent="0.2">
      <c r="B705" s="1"/>
      <c r="AK705" s="2"/>
      <c r="AL705" s="2"/>
    </row>
    <row r="706" spans="2:38" ht="12.75" customHeight="1" x14ac:dyDescent="0.2">
      <c r="B706" s="1"/>
      <c r="AK706" s="2"/>
      <c r="AL706" s="2"/>
    </row>
    <row r="707" spans="2:38" ht="12.75" customHeight="1" x14ac:dyDescent="0.2">
      <c r="B707" s="1"/>
      <c r="AK707" s="2"/>
      <c r="AL707" s="2"/>
    </row>
    <row r="708" spans="2:38" ht="12.75" customHeight="1" x14ac:dyDescent="0.2">
      <c r="B708" s="1"/>
      <c r="AK708" s="2"/>
      <c r="AL708" s="2"/>
    </row>
    <row r="709" spans="2:38" ht="12.75" customHeight="1" x14ac:dyDescent="0.2">
      <c r="B709" s="1"/>
      <c r="AK709" s="2"/>
      <c r="AL709" s="2"/>
    </row>
    <row r="710" spans="2:38" ht="12.75" customHeight="1" x14ac:dyDescent="0.2">
      <c r="B710" s="1"/>
      <c r="AK710" s="2"/>
      <c r="AL710" s="2"/>
    </row>
    <row r="711" spans="2:38" ht="12.75" customHeight="1" x14ac:dyDescent="0.2">
      <c r="B711" s="1"/>
      <c r="AK711" s="2"/>
      <c r="AL711" s="2"/>
    </row>
    <row r="712" spans="2:38" ht="12.75" customHeight="1" x14ac:dyDescent="0.2">
      <c r="B712" s="1"/>
      <c r="AK712" s="2"/>
      <c r="AL712" s="2"/>
    </row>
    <row r="713" spans="2:38" ht="12.75" customHeight="1" x14ac:dyDescent="0.2">
      <c r="B713" s="1"/>
      <c r="AK713" s="2"/>
      <c r="AL713" s="2"/>
    </row>
    <row r="714" spans="2:38" ht="12.75" customHeight="1" x14ac:dyDescent="0.2">
      <c r="B714" s="1"/>
      <c r="AK714" s="2"/>
      <c r="AL714" s="2"/>
    </row>
    <row r="715" spans="2:38" ht="12.75" customHeight="1" x14ac:dyDescent="0.2">
      <c r="B715" s="1"/>
      <c r="AK715" s="2"/>
      <c r="AL715" s="2"/>
    </row>
    <row r="716" spans="2:38" ht="12.75" customHeight="1" x14ac:dyDescent="0.2">
      <c r="B716" s="1"/>
      <c r="AK716" s="2"/>
      <c r="AL716" s="2"/>
    </row>
    <row r="717" spans="2:38" ht="12.75" customHeight="1" x14ac:dyDescent="0.2">
      <c r="B717" s="1"/>
      <c r="AK717" s="2"/>
      <c r="AL717" s="2"/>
    </row>
    <row r="718" spans="2:38" ht="12.75" customHeight="1" x14ac:dyDescent="0.2">
      <c r="B718" s="1"/>
      <c r="AK718" s="2"/>
      <c r="AL718" s="2"/>
    </row>
    <row r="719" spans="2:38" ht="12.75" customHeight="1" x14ac:dyDescent="0.2">
      <c r="B719" s="1"/>
      <c r="AK719" s="2"/>
      <c r="AL719" s="2"/>
    </row>
    <row r="720" spans="2:38" ht="12.75" customHeight="1" x14ac:dyDescent="0.2">
      <c r="B720" s="1"/>
      <c r="AK720" s="2"/>
      <c r="AL720" s="2"/>
    </row>
    <row r="721" spans="2:38" ht="12.75" customHeight="1" x14ac:dyDescent="0.2">
      <c r="B721" s="1"/>
      <c r="AK721" s="2"/>
      <c r="AL721" s="2"/>
    </row>
    <row r="722" spans="2:38" ht="12.75" customHeight="1" x14ac:dyDescent="0.2">
      <c r="B722" s="1"/>
      <c r="AK722" s="2"/>
      <c r="AL722" s="2"/>
    </row>
    <row r="723" spans="2:38" ht="12.75" customHeight="1" x14ac:dyDescent="0.2">
      <c r="B723" s="1"/>
      <c r="AK723" s="2"/>
      <c r="AL723" s="2"/>
    </row>
    <row r="724" spans="2:38" ht="12.75" customHeight="1" x14ac:dyDescent="0.2">
      <c r="B724" s="1"/>
      <c r="AK724" s="2"/>
      <c r="AL724" s="2"/>
    </row>
    <row r="725" spans="2:38" ht="12.75" customHeight="1" x14ac:dyDescent="0.2">
      <c r="B725" s="1"/>
      <c r="AK725" s="2"/>
      <c r="AL725" s="2"/>
    </row>
    <row r="726" spans="2:38" ht="12.75" customHeight="1" x14ac:dyDescent="0.2">
      <c r="B726" s="1"/>
      <c r="AK726" s="2"/>
      <c r="AL726" s="2"/>
    </row>
    <row r="727" spans="2:38" ht="12.75" customHeight="1" x14ac:dyDescent="0.2">
      <c r="B727" s="1"/>
      <c r="AK727" s="2"/>
      <c r="AL727" s="2"/>
    </row>
    <row r="728" spans="2:38" ht="12.75" customHeight="1" x14ac:dyDescent="0.2">
      <c r="B728" s="1"/>
      <c r="AK728" s="2"/>
      <c r="AL728" s="2"/>
    </row>
    <row r="729" spans="2:38" ht="12.75" customHeight="1" x14ac:dyDescent="0.2">
      <c r="B729" s="1"/>
      <c r="AK729" s="2"/>
      <c r="AL729" s="2"/>
    </row>
    <row r="730" spans="2:38" ht="12.75" customHeight="1" x14ac:dyDescent="0.2">
      <c r="B730" s="1"/>
      <c r="AK730" s="2"/>
      <c r="AL730" s="2"/>
    </row>
    <row r="731" spans="2:38" ht="12.75" customHeight="1" x14ac:dyDescent="0.2">
      <c r="B731" s="1"/>
      <c r="AK731" s="2"/>
      <c r="AL731" s="2"/>
    </row>
    <row r="732" spans="2:38" ht="12.75" customHeight="1" x14ac:dyDescent="0.2">
      <c r="B732" s="1"/>
      <c r="AK732" s="2"/>
      <c r="AL732" s="2"/>
    </row>
    <row r="733" spans="2:38" ht="12.75" customHeight="1" x14ac:dyDescent="0.2">
      <c r="B733" s="1"/>
      <c r="AK733" s="2"/>
      <c r="AL733" s="2"/>
    </row>
    <row r="734" spans="2:38" ht="12.75" customHeight="1" x14ac:dyDescent="0.2">
      <c r="B734" s="1"/>
      <c r="AK734" s="2"/>
      <c r="AL734" s="2"/>
    </row>
    <row r="735" spans="2:38" ht="12.75" customHeight="1" x14ac:dyDescent="0.2">
      <c r="B735" s="1"/>
      <c r="AK735" s="2"/>
      <c r="AL735" s="2"/>
    </row>
    <row r="736" spans="2:38" ht="12.75" customHeight="1" x14ac:dyDescent="0.2">
      <c r="B736" s="1"/>
      <c r="AK736" s="2"/>
      <c r="AL736" s="2"/>
    </row>
    <row r="737" spans="2:38" ht="12.75" customHeight="1" x14ac:dyDescent="0.2">
      <c r="B737" s="1"/>
      <c r="AK737" s="2"/>
      <c r="AL737" s="2"/>
    </row>
    <row r="738" spans="2:38" ht="12.75" customHeight="1" x14ac:dyDescent="0.2">
      <c r="B738" s="1"/>
      <c r="AK738" s="2"/>
      <c r="AL738" s="2"/>
    </row>
    <row r="739" spans="2:38" ht="12.75" customHeight="1" x14ac:dyDescent="0.2">
      <c r="B739" s="1"/>
      <c r="AK739" s="2"/>
      <c r="AL739" s="2"/>
    </row>
    <row r="740" spans="2:38" ht="12.75" customHeight="1" x14ac:dyDescent="0.2">
      <c r="B740" s="1"/>
      <c r="AK740" s="2"/>
      <c r="AL740" s="2"/>
    </row>
    <row r="741" spans="2:38" ht="12.75" customHeight="1" x14ac:dyDescent="0.2">
      <c r="B741" s="1"/>
      <c r="AK741" s="2"/>
      <c r="AL741" s="2"/>
    </row>
    <row r="742" spans="2:38" ht="12.75" customHeight="1" x14ac:dyDescent="0.2">
      <c r="B742" s="1"/>
      <c r="AK742" s="2"/>
      <c r="AL742" s="2"/>
    </row>
    <row r="743" spans="2:38" ht="12.75" customHeight="1" x14ac:dyDescent="0.2">
      <c r="B743" s="1"/>
      <c r="AK743" s="2"/>
      <c r="AL743" s="2"/>
    </row>
    <row r="744" spans="2:38" ht="12.75" customHeight="1" x14ac:dyDescent="0.2">
      <c r="B744" s="1"/>
      <c r="AK744" s="2"/>
      <c r="AL744" s="2"/>
    </row>
    <row r="745" spans="2:38" ht="12.75" customHeight="1" x14ac:dyDescent="0.2">
      <c r="B745" s="1"/>
      <c r="AK745" s="2"/>
      <c r="AL745" s="2"/>
    </row>
    <row r="746" spans="2:38" ht="12.75" customHeight="1" x14ac:dyDescent="0.2">
      <c r="B746" s="1"/>
      <c r="AK746" s="2"/>
      <c r="AL746" s="2"/>
    </row>
    <row r="747" spans="2:38" ht="12.75" customHeight="1" x14ac:dyDescent="0.2">
      <c r="B747" s="1"/>
      <c r="AK747" s="2"/>
      <c r="AL747" s="2"/>
    </row>
    <row r="748" spans="2:38" ht="12.75" customHeight="1" x14ac:dyDescent="0.2">
      <c r="B748" s="1"/>
      <c r="AK748" s="2"/>
      <c r="AL748" s="2"/>
    </row>
    <row r="749" spans="2:38" ht="12.75" customHeight="1" x14ac:dyDescent="0.2">
      <c r="B749" s="1"/>
      <c r="AK749" s="2"/>
      <c r="AL749" s="2"/>
    </row>
    <row r="750" spans="2:38" ht="12.75" customHeight="1" x14ac:dyDescent="0.2">
      <c r="B750" s="1"/>
      <c r="AK750" s="2"/>
      <c r="AL750" s="2"/>
    </row>
    <row r="751" spans="2:38" ht="12.75" customHeight="1" x14ac:dyDescent="0.2">
      <c r="B751" s="1"/>
      <c r="AK751" s="2"/>
      <c r="AL751" s="2"/>
    </row>
    <row r="752" spans="2:38" ht="12.75" customHeight="1" x14ac:dyDescent="0.2">
      <c r="B752" s="1"/>
      <c r="AK752" s="2"/>
      <c r="AL752" s="2"/>
    </row>
    <row r="753" spans="2:38" ht="12.75" customHeight="1" x14ac:dyDescent="0.2">
      <c r="B753" s="1"/>
      <c r="AK753" s="2"/>
      <c r="AL753" s="2"/>
    </row>
    <row r="754" spans="2:38" ht="12.75" customHeight="1" x14ac:dyDescent="0.2">
      <c r="B754" s="1"/>
      <c r="AK754" s="2"/>
      <c r="AL754" s="2"/>
    </row>
    <row r="755" spans="2:38" ht="12.75" customHeight="1" x14ac:dyDescent="0.2">
      <c r="B755" s="1"/>
      <c r="AK755" s="2"/>
      <c r="AL755" s="2"/>
    </row>
    <row r="756" spans="2:38" ht="12.75" customHeight="1" x14ac:dyDescent="0.2">
      <c r="B756" s="1"/>
      <c r="AK756" s="2"/>
      <c r="AL756" s="2"/>
    </row>
    <row r="757" spans="2:38" ht="12.75" customHeight="1" x14ac:dyDescent="0.2">
      <c r="B757" s="1"/>
      <c r="AK757" s="2"/>
      <c r="AL757" s="2"/>
    </row>
    <row r="758" spans="2:38" ht="12.75" customHeight="1" x14ac:dyDescent="0.2">
      <c r="B758" s="1"/>
      <c r="AK758" s="2"/>
      <c r="AL758" s="2"/>
    </row>
    <row r="759" spans="2:38" ht="12.75" customHeight="1" x14ac:dyDescent="0.2">
      <c r="B759" s="1"/>
      <c r="AK759" s="2"/>
      <c r="AL759" s="2"/>
    </row>
    <row r="760" spans="2:38" ht="12.75" customHeight="1" x14ac:dyDescent="0.2">
      <c r="B760" s="1"/>
      <c r="AK760" s="2"/>
      <c r="AL760" s="2"/>
    </row>
    <row r="761" spans="2:38" ht="12.75" customHeight="1" x14ac:dyDescent="0.2">
      <c r="B761" s="1"/>
      <c r="AK761" s="2"/>
      <c r="AL761" s="2"/>
    </row>
    <row r="762" spans="2:38" ht="12.75" customHeight="1" x14ac:dyDescent="0.2">
      <c r="B762" s="1"/>
      <c r="AK762" s="2"/>
      <c r="AL762" s="2"/>
    </row>
    <row r="763" spans="2:38" ht="12.75" customHeight="1" x14ac:dyDescent="0.2">
      <c r="B763" s="1"/>
      <c r="AK763" s="2"/>
      <c r="AL763" s="2"/>
    </row>
    <row r="764" spans="2:38" ht="12.75" customHeight="1" x14ac:dyDescent="0.2">
      <c r="B764" s="1"/>
      <c r="AK764" s="2"/>
      <c r="AL764" s="2"/>
    </row>
    <row r="765" spans="2:38" ht="12.75" customHeight="1" x14ac:dyDescent="0.2">
      <c r="B765" s="1"/>
      <c r="AK765" s="2"/>
      <c r="AL765" s="2"/>
    </row>
    <row r="766" spans="2:38" ht="12.75" customHeight="1" x14ac:dyDescent="0.2">
      <c r="B766" s="1"/>
      <c r="AK766" s="2"/>
      <c r="AL766" s="2"/>
    </row>
    <row r="767" spans="2:38" ht="12.75" customHeight="1" x14ac:dyDescent="0.2">
      <c r="B767" s="1"/>
      <c r="AK767" s="2"/>
      <c r="AL767" s="2"/>
    </row>
    <row r="768" spans="2:38" ht="12.75" customHeight="1" x14ac:dyDescent="0.2">
      <c r="B768" s="1"/>
      <c r="AK768" s="2"/>
      <c r="AL768" s="2"/>
    </row>
    <row r="769" spans="2:38" ht="12.75" customHeight="1" x14ac:dyDescent="0.2">
      <c r="B769" s="1"/>
      <c r="AK769" s="2"/>
      <c r="AL769" s="2"/>
    </row>
    <row r="770" spans="2:38" ht="12.75" customHeight="1" x14ac:dyDescent="0.2">
      <c r="B770" s="1"/>
      <c r="AK770" s="2"/>
      <c r="AL770" s="2"/>
    </row>
    <row r="771" spans="2:38" ht="12.75" customHeight="1" x14ac:dyDescent="0.2">
      <c r="B771" s="1"/>
      <c r="AK771" s="2"/>
      <c r="AL771" s="2"/>
    </row>
    <row r="772" spans="2:38" ht="12.75" customHeight="1" x14ac:dyDescent="0.2">
      <c r="B772" s="1"/>
      <c r="AK772" s="2"/>
      <c r="AL772" s="2"/>
    </row>
    <row r="773" spans="2:38" ht="12.75" customHeight="1" x14ac:dyDescent="0.2">
      <c r="B773" s="1"/>
      <c r="AK773" s="2"/>
      <c r="AL773" s="2"/>
    </row>
    <row r="774" spans="2:38" ht="12.75" customHeight="1" x14ac:dyDescent="0.2">
      <c r="B774" s="1"/>
      <c r="AK774" s="2"/>
      <c r="AL774" s="2"/>
    </row>
    <row r="775" spans="2:38" ht="12.75" customHeight="1" x14ac:dyDescent="0.2">
      <c r="B775" s="1"/>
      <c r="AK775" s="2"/>
      <c r="AL775" s="2"/>
    </row>
    <row r="776" spans="2:38" ht="12.75" customHeight="1" x14ac:dyDescent="0.2">
      <c r="B776" s="1"/>
      <c r="AK776" s="2"/>
      <c r="AL776" s="2"/>
    </row>
    <row r="777" spans="2:38" ht="12.75" customHeight="1" x14ac:dyDescent="0.2">
      <c r="B777" s="1"/>
      <c r="AK777" s="2"/>
      <c r="AL777" s="2"/>
    </row>
    <row r="778" spans="2:38" ht="12.75" customHeight="1" x14ac:dyDescent="0.2">
      <c r="B778" s="1"/>
      <c r="AK778" s="2"/>
      <c r="AL778" s="2"/>
    </row>
    <row r="779" spans="2:38" ht="12.75" customHeight="1" x14ac:dyDescent="0.2">
      <c r="B779" s="1"/>
      <c r="AK779" s="2"/>
      <c r="AL779" s="2"/>
    </row>
    <row r="780" spans="2:38" ht="12.75" customHeight="1" x14ac:dyDescent="0.2">
      <c r="B780" s="1"/>
      <c r="AK780" s="2"/>
      <c r="AL780" s="2"/>
    </row>
    <row r="781" spans="2:38" ht="12.75" customHeight="1" x14ac:dyDescent="0.2">
      <c r="B781" s="1"/>
      <c r="AK781" s="2"/>
      <c r="AL781" s="2"/>
    </row>
    <row r="782" spans="2:38" ht="12.75" customHeight="1" x14ac:dyDescent="0.2">
      <c r="B782" s="1"/>
      <c r="AK782" s="2"/>
      <c r="AL782" s="2"/>
    </row>
    <row r="783" spans="2:38" ht="12.75" customHeight="1" x14ac:dyDescent="0.2">
      <c r="B783" s="1"/>
      <c r="AK783" s="2"/>
      <c r="AL783" s="2"/>
    </row>
    <row r="784" spans="2:38" ht="12.75" customHeight="1" x14ac:dyDescent="0.2">
      <c r="B784" s="1"/>
      <c r="AK784" s="2"/>
      <c r="AL784" s="2"/>
    </row>
    <row r="785" spans="2:38" ht="12.75" customHeight="1" x14ac:dyDescent="0.2">
      <c r="B785" s="1"/>
      <c r="AK785" s="2"/>
      <c r="AL785" s="2"/>
    </row>
    <row r="786" spans="2:38" ht="12.75" customHeight="1" x14ac:dyDescent="0.2">
      <c r="B786" s="1"/>
      <c r="AK786" s="2"/>
      <c r="AL786" s="2"/>
    </row>
    <row r="787" spans="2:38" ht="12.75" customHeight="1" x14ac:dyDescent="0.2">
      <c r="B787" s="1"/>
      <c r="AK787" s="2"/>
      <c r="AL787" s="2"/>
    </row>
    <row r="788" spans="2:38" ht="12.75" customHeight="1" x14ac:dyDescent="0.2">
      <c r="B788" s="1"/>
      <c r="AK788" s="2"/>
      <c r="AL788" s="2"/>
    </row>
    <row r="789" spans="2:38" ht="12.75" customHeight="1" x14ac:dyDescent="0.2">
      <c r="B789" s="1"/>
      <c r="AK789" s="2"/>
      <c r="AL789" s="2"/>
    </row>
    <row r="790" spans="2:38" ht="12.75" customHeight="1" x14ac:dyDescent="0.2">
      <c r="B790" s="1"/>
      <c r="AK790" s="2"/>
      <c r="AL790" s="2"/>
    </row>
    <row r="791" spans="2:38" ht="12.75" customHeight="1" x14ac:dyDescent="0.2">
      <c r="B791" s="1"/>
      <c r="AK791" s="2"/>
      <c r="AL791" s="2"/>
    </row>
    <row r="792" spans="2:38" ht="12.75" customHeight="1" x14ac:dyDescent="0.2">
      <c r="B792" s="1"/>
      <c r="AK792" s="2"/>
      <c r="AL792" s="2"/>
    </row>
    <row r="793" spans="2:38" ht="12.75" customHeight="1" x14ac:dyDescent="0.2">
      <c r="B793" s="1"/>
      <c r="AK793" s="2"/>
      <c r="AL793" s="2"/>
    </row>
    <row r="794" spans="2:38" ht="12.75" customHeight="1" x14ac:dyDescent="0.2">
      <c r="B794" s="1"/>
      <c r="AK794" s="2"/>
      <c r="AL794" s="2"/>
    </row>
    <row r="795" spans="2:38" ht="12.75" customHeight="1" x14ac:dyDescent="0.2">
      <c r="B795" s="1"/>
      <c r="AK795" s="2"/>
      <c r="AL795" s="2"/>
    </row>
    <row r="796" spans="2:38" ht="12.75" customHeight="1" x14ac:dyDescent="0.2">
      <c r="B796" s="1"/>
      <c r="AK796" s="2"/>
      <c r="AL796" s="2"/>
    </row>
    <row r="797" spans="2:38" ht="12.75" customHeight="1" x14ac:dyDescent="0.2">
      <c r="B797" s="1"/>
      <c r="AK797" s="2"/>
      <c r="AL797" s="2"/>
    </row>
    <row r="798" spans="2:38" ht="12.75" customHeight="1" x14ac:dyDescent="0.2">
      <c r="B798" s="1"/>
      <c r="AK798" s="2"/>
      <c r="AL798" s="2"/>
    </row>
    <row r="799" spans="2:38" ht="12.75" customHeight="1" x14ac:dyDescent="0.2">
      <c r="B799" s="1"/>
      <c r="AK799" s="2"/>
      <c r="AL799" s="2"/>
    </row>
    <row r="800" spans="2:38" ht="12.75" customHeight="1" x14ac:dyDescent="0.2">
      <c r="B800" s="1"/>
      <c r="AK800" s="2"/>
      <c r="AL800" s="2"/>
    </row>
    <row r="801" spans="2:38" ht="12.75" customHeight="1" x14ac:dyDescent="0.2">
      <c r="B801" s="1"/>
      <c r="AK801" s="2"/>
      <c r="AL801" s="2"/>
    </row>
    <row r="802" spans="2:38" ht="12.75" customHeight="1" x14ac:dyDescent="0.2">
      <c r="B802" s="1"/>
      <c r="AK802" s="2"/>
      <c r="AL802" s="2"/>
    </row>
    <row r="803" spans="2:38" ht="12.75" customHeight="1" x14ac:dyDescent="0.2">
      <c r="B803" s="1"/>
      <c r="AK803" s="2"/>
      <c r="AL803" s="2"/>
    </row>
    <row r="804" spans="2:38" ht="12.75" customHeight="1" x14ac:dyDescent="0.2">
      <c r="B804" s="1"/>
      <c r="AK804" s="2"/>
      <c r="AL804" s="2"/>
    </row>
    <row r="805" spans="2:38" ht="12.75" customHeight="1" x14ac:dyDescent="0.2">
      <c r="B805" s="1"/>
      <c r="AK805" s="2"/>
      <c r="AL805" s="2"/>
    </row>
    <row r="806" spans="2:38" ht="12.75" customHeight="1" x14ac:dyDescent="0.2">
      <c r="B806" s="1"/>
      <c r="AK806" s="2"/>
      <c r="AL806" s="2"/>
    </row>
    <row r="807" spans="2:38" ht="12.75" customHeight="1" x14ac:dyDescent="0.2">
      <c r="B807" s="1"/>
      <c r="AK807" s="2"/>
      <c r="AL807" s="2"/>
    </row>
    <row r="808" spans="2:38" ht="12.75" customHeight="1" x14ac:dyDescent="0.2">
      <c r="B808" s="1"/>
      <c r="AK808" s="2"/>
      <c r="AL808" s="2"/>
    </row>
    <row r="809" spans="2:38" ht="12.75" customHeight="1" x14ac:dyDescent="0.2">
      <c r="B809" s="1"/>
      <c r="AK809" s="2"/>
      <c r="AL809" s="2"/>
    </row>
    <row r="810" spans="2:38" ht="12.75" customHeight="1" x14ac:dyDescent="0.2">
      <c r="B810" s="1"/>
      <c r="AK810" s="2"/>
      <c r="AL810" s="2"/>
    </row>
    <row r="811" spans="2:38" ht="12.75" customHeight="1" x14ac:dyDescent="0.2">
      <c r="B811" s="1"/>
      <c r="AK811" s="2"/>
      <c r="AL811" s="2"/>
    </row>
    <row r="812" spans="2:38" ht="12.75" customHeight="1" x14ac:dyDescent="0.2">
      <c r="B812" s="1"/>
      <c r="AK812" s="2"/>
      <c r="AL812" s="2"/>
    </row>
    <row r="813" spans="2:38" ht="12.75" customHeight="1" x14ac:dyDescent="0.2">
      <c r="B813" s="1"/>
      <c r="AK813" s="2"/>
      <c r="AL813" s="2"/>
    </row>
    <row r="814" spans="2:38" ht="12.75" customHeight="1" x14ac:dyDescent="0.2">
      <c r="B814" s="1"/>
      <c r="AK814" s="2"/>
      <c r="AL814" s="2"/>
    </row>
    <row r="815" spans="2:38" ht="12.75" customHeight="1" x14ac:dyDescent="0.2">
      <c r="B815" s="1"/>
      <c r="AK815" s="2"/>
      <c r="AL815" s="2"/>
    </row>
    <row r="816" spans="2:38" ht="12.75" customHeight="1" x14ac:dyDescent="0.2">
      <c r="B816" s="1"/>
      <c r="AK816" s="2"/>
      <c r="AL816" s="2"/>
    </row>
    <row r="817" spans="2:38" ht="12.75" customHeight="1" x14ac:dyDescent="0.2">
      <c r="B817" s="1"/>
      <c r="AK817" s="2"/>
      <c r="AL817" s="2"/>
    </row>
    <row r="818" spans="2:38" ht="12.75" customHeight="1" x14ac:dyDescent="0.2">
      <c r="B818" s="1"/>
      <c r="AK818" s="2"/>
      <c r="AL818" s="2"/>
    </row>
    <row r="819" spans="2:38" ht="12.75" customHeight="1" x14ac:dyDescent="0.2">
      <c r="B819" s="1"/>
      <c r="AK819" s="2"/>
      <c r="AL819" s="2"/>
    </row>
    <row r="820" spans="2:38" ht="12.75" customHeight="1" x14ac:dyDescent="0.2">
      <c r="B820" s="1"/>
      <c r="AK820" s="2"/>
      <c r="AL820" s="2"/>
    </row>
    <row r="821" spans="2:38" ht="12.75" customHeight="1" x14ac:dyDescent="0.2">
      <c r="B821" s="1"/>
      <c r="AK821" s="2"/>
      <c r="AL821" s="2"/>
    </row>
    <row r="822" spans="2:38" ht="12.75" customHeight="1" x14ac:dyDescent="0.2">
      <c r="B822" s="1"/>
      <c r="AK822" s="2"/>
      <c r="AL822" s="2"/>
    </row>
    <row r="823" spans="2:38" ht="12.75" customHeight="1" x14ac:dyDescent="0.2">
      <c r="B823" s="1"/>
      <c r="AK823" s="2"/>
      <c r="AL823" s="2"/>
    </row>
    <row r="824" spans="2:38" ht="12.75" customHeight="1" x14ac:dyDescent="0.2">
      <c r="B824" s="1"/>
      <c r="AK824" s="2"/>
      <c r="AL824" s="2"/>
    </row>
    <row r="825" spans="2:38" ht="12.75" customHeight="1" x14ac:dyDescent="0.2">
      <c r="B825" s="1"/>
      <c r="AK825" s="2"/>
      <c r="AL825" s="2"/>
    </row>
    <row r="826" spans="2:38" ht="12.75" customHeight="1" x14ac:dyDescent="0.2">
      <c r="B826" s="1"/>
      <c r="AK826" s="2"/>
      <c r="AL826" s="2"/>
    </row>
    <row r="827" spans="2:38" ht="12.75" customHeight="1" x14ac:dyDescent="0.2">
      <c r="B827" s="1"/>
      <c r="AK827" s="2"/>
      <c r="AL827" s="2"/>
    </row>
    <row r="828" spans="2:38" ht="12.75" customHeight="1" x14ac:dyDescent="0.2">
      <c r="B828" s="1"/>
      <c r="AK828" s="2"/>
      <c r="AL828" s="2"/>
    </row>
    <row r="829" spans="2:38" ht="12.75" customHeight="1" x14ac:dyDescent="0.2">
      <c r="B829" s="1"/>
      <c r="AK829" s="2"/>
      <c r="AL829" s="2"/>
    </row>
    <row r="830" spans="2:38" ht="12.75" customHeight="1" x14ac:dyDescent="0.2">
      <c r="B830" s="1"/>
      <c r="AK830" s="2"/>
      <c r="AL830" s="2"/>
    </row>
    <row r="831" spans="2:38" ht="12.75" customHeight="1" x14ac:dyDescent="0.2">
      <c r="B831" s="1"/>
      <c r="AK831" s="2"/>
      <c r="AL831" s="2"/>
    </row>
    <row r="832" spans="2:38" ht="12.75" customHeight="1" x14ac:dyDescent="0.2">
      <c r="B832" s="1"/>
      <c r="AK832" s="2"/>
      <c r="AL832" s="2"/>
    </row>
    <row r="833" spans="2:38" ht="12.75" customHeight="1" x14ac:dyDescent="0.2">
      <c r="B833" s="1"/>
      <c r="AK833" s="2"/>
      <c r="AL833" s="2"/>
    </row>
    <row r="834" spans="2:38" ht="12.75" customHeight="1" x14ac:dyDescent="0.2">
      <c r="B834" s="1"/>
      <c r="AK834" s="2"/>
      <c r="AL834" s="2"/>
    </row>
    <row r="835" spans="2:38" ht="12.75" customHeight="1" x14ac:dyDescent="0.2">
      <c r="B835" s="1"/>
      <c r="AK835" s="2"/>
      <c r="AL835" s="2"/>
    </row>
    <row r="836" spans="2:38" ht="12.75" customHeight="1" x14ac:dyDescent="0.2">
      <c r="B836" s="1"/>
      <c r="AK836" s="2"/>
      <c r="AL836" s="2"/>
    </row>
    <row r="837" spans="2:38" ht="12.75" customHeight="1" x14ac:dyDescent="0.2">
      <c r="B837" s="1"/>
      <c r="AK837" s="2"/>
      <c r="AL837" s="2"/>
    </row>
    <row r="838" spans="2:38" ht="12.75" customHeight="1" x14ac:dyDescent="0.2">
      <c r="B838" s="1"/>
      <c r="AK838" s="2"/>
      <c r="AL838" s="2"/>
    </row>
    <row r="839" spans="2:38" ht="12.75" customHeight="1" x14ac:dyDescent="0.2">
      <c r="B839" s="1"/>
      <c r="AK839" s="2"/>
      <c r="AL839" s="2"/>
    </row>
    <row r="840" spans="2:38" ht="12.75" customHeight="1" x14ac:dyDescent="0.2">
      <c r="B840" s="1"/>
      <c r="AK840" s="2"/>
      <c r="AL840" s="2"/>
    </row>
    <row r="841" spans="2:38" ht="12.75" customHeight="1" x14ac:dyDescent="0.2">
      <c r="B841" s="1"/>
      <c r="AK841" s="2"/>
      <c r="AL841" s="2"/>
    </row>
    <row r="842" spans="2:38" ht="12.75" customHeight="1" x14ac:dyDescent="0.2">
      <c r="B842" s="1"/>
      <c r="AK842" s="2"/>
      <c r="AL842" s="2"/>
    </row>
    <row r="843" spans="2:38" ht="12.75" customHeight="1" x14ac:dyDescent="0.2">
      <c r="B843" s="1"/>
      <c r="AK843" s="2"/>
      <c r="AL843" s="2"/>
    </row>
    <row r="844" spans="2:38" ht="12.75" customHeight="1" x14ac:dyDescent="0.2">
      <c r="B844" s="1"/>
      <c r="AK844" s="2"/>
      <c r="AL844" s="2"/>
    </row>
    <row r="845" spans="2:38" ht="12.75" customHeight="1" x14ac:dyDescent="0.2">
      <c r="B845" s="1"/>
      <c r="AK845" s="2"/>
      <c r="AL845" s="2"/>
    </row>
    <row r="846" spans="2:38" ht="12.75" customHeight="1" x14ac:dyDescent="0.2">
      <c r="B846" s="1"/>
      <c r="AK846" s="2"/>
      <c r="AL846" s="2"/>
    </row>
    <row r="847" spans="2:38" ht="12.75" customHeight="1" x14ac:dyDescent="0.2">
      <c r="B847" s="1"/>
      <c r="AK847" s="2"/>
      <c r="AL847" s="2"/>
    </row>
    <row r="848" spans="2:38" ht="12.75" customHeight="1" x14ac:dyDescent="0.2">
      <c r="B848" s="1"/>
      <c r="AK848" s="2"/>
      <c r="AL848" s="2"/>
    </row>
    <row r="849" spans="2:38" ht="12.75" customHeight="1" x14ac:dyDescent="0.2">
      <c r="B849" s="1"/>
      <c r="AK849" s="2"/>
      <c r="AL849" s="2"/>
    </row>
    <row r="850" spans="2:38" ht="12.75" customHeight="1" x14ac:dyDescent="0.2">
      <c r="B850" s="1"/>
      <c r="AK850" s="2"/>
      <c r="AL850" s="2"/>
    </row>
    <row r="851" spans="2:38" ht="12.75" customHeight="1" x14ac:dyDescent="0.2">
      <c r="B851" s="1"/>
      <c r="AK851" s="2"/>
      <c r="AL851" s="2"/>
    </row>
    <row r="852" spans="2:38" ht="12.75" customHeight="1" x14ac:dyDescent="0.2">
      <c r="B852" s="1"/>
      <c r="AK852" s="2"/>
      <c r="AL852" s="2"/>
    </row>
    <row r="853" spans="2:38" ht="12.75" customHeight="1" x14ac:dyDescent="0.2">
      <c r="B853" s="1"/>
      <c r="AK853" s="2"/>
      <c r="AL853" s="2"/>
    </row>
    <row r="854" spans="2:38" ht="12.75" customHeight="1" x14ac:dyDescent="0.2">
      <c r="B854" s="1"/>
      <c r="AK854" s="2"/>
      <c r="AL854" s="2"/>
    </row>
    <row r="855" spans="2:38" ht="12.75" customHeight="1" x14ac:dyDescent="0.2">
      <c r="B855" s="1"/>
      <c r="AK855" s="2"/>
      <c r="AL855" s="2"/>
    </row>
    <row r="856" spans="2:38" ht="12.75" customHeight="1" x14ac:dyDescent="0.2">
      <c r="B856" s="1"/>
      <c r="AK856" s="2"/>
      <c r="AL856" s="2"/>
    </row>
    <row r="857" spans="2:38" ht="12.75" customHeight="1" x14ac:dyDescent="0.2">
      <c r="B857" s="1"/>
      <c r="AK857" s="2"/>
      <c r="AL857" s="2"/>
    </row>
    <row r="858" spans="2:38" ht="12.75" customHeight="1" x14ac:dyDescent="0.2">
      <c r="B858" s="1"/>
      <c r="AK858" s="2"/>
      <c r="AL858" s="2"/>
    </row>
    <row r="859" spans="2:38" ht="12.75" customHeight="1" x14ac:dyDescent="0.2">
      <c r="B859" s="1"/>
      <c r="AK859" s="2"/>
      <c r="AL859" s="2"/>
    </row>
    <row r="860" spans="2:38" ht="12.75" customHeight="1" x14ac:dyDescent="0.2">
      <c r="B860" s="1"/>
      <c r="AK860" s="2"/>
      <c r="AL860" s="2"/>
    </row>
    <row r="861" spans="2:38" ht="12.75" customHeight="1" x14ac:dyDescent="0.2">
      <c r="B861" s="1"/>
      <c r="AK861" s="2"/>
      <c r="AL861" s="2"/>
    </row>
    <row r="862" spans="2:38" ht="12.75" customHeight="1" x14ac:dyDescent="0.2">
      <c r="B862" s="1"/>
      <c r="AK862" s="2"/>
      <c r="AL862" s="2"/>
    </row>
    <row r="863" spans="2:38" ht="12.75" customHeight="1" x14ac:dyDescent="0.2">
      <c r="B863" s="1"/>
      <c r="AK863" s="2"/>
      <c r="AL863" s="2"/>
    </row>
    <row r="864" spans="2:38" ht="12.75" customHeight="1" x14ac:dyDescent="0.2">
      <c r="B864" s="1"/>
      <c r="AK864" s="2"/>
      <c r="AL864" s="2"/>
    </row>
    <row r="865" spans="2:38" ht="12.75" customHeight="1" x14ac:dyDescent="0.2">
      <c r="B865" s="1"/>
      <c r="AK865" s="2"/>
      <c r="AL865" s="2"/>
    </row>
    <row r="866" spans="2:38" ht="12.75" customHeight="1" x14ac:dyDescent="0.2">
      <c r="B866" s="1"/>
      <c r="AK866" s="2"/>
      <c r="AL866" s="2"/>
    </row>
    <row r="867" spans="2:38" ht="12.75" customHeight="1" x14ac:dyDescent="0.2">
      <c r="B867" s="1"/>
      <c r="AK867" s="2"/>
      <c r="AL867" s="2"/>
    </row>
    <row r="868" spans="2:38" ht="12.75" customHeight="1" x14ac:dyDescent="0.2">
      <c r="B868" s="1"/>
      <c r="AK868" s="2"/>
      <c r="AL868" s="2"/>
    </row>
    <row r="869" spans="2:38" ht="12.75" customHeight="1" x14ac:dyDescent="0.2">
      <c r="B869" s="1"/>
      <c r="AK869" s="2"/>
      <c r="AL869" s="2"/>
    </row>
    <row r="870" spans="2:38" ht="12.75" customHeight="1" x14ac:dyDescent="0.2">
      <c r="B870" s="1"/>
      <c r="AK870" s="2"/>
      <c r="AL870" s="2"/>
    </row>
    <row r="871" spans="2:38" ht="12.75" customHeight="1" x14ac:dyDescent="0.2">
      <c r="B871" s="1"/>
      <c r="AK871" s="2"/>
      <c r="AL871" s="2"/>
    </row>
    <row r="872" spans="2:38" ht="12.75" customHeight="1" x14ac:dyDescent="0.2">
      <c r="B872" s="1"/>
      <c r="AK872" s="2"/>
      <c r="AL872" s="2"/>
    </row>
    <row r="873" spans="2:38" ht="12.75" customHeight="1" x14ac:dyDescent="0.2">
      <c r="B873" s="1"/>
      <c r="AK873" s="2"/>
      <c r="AL873" s="2"/>
    </row>
    <row r="874" spans="2:38" ht="12.75" customHeight="1" x14ac:dyDescent="0.2">
      <c r="B874" s="1"/>
      <c r="AK874" s="2"/>
      <c r="AL874" s="2"/>
    </row>
    <row r="875" spans="2:38" ht="12.75" customHeight="1" x14ac:dyDescent="0.2">
      <c r="B875" s="1"/>
      <c r="AK875" s="2"/>
      <c r="AL875" s="2"/>
    </row>
    <row r="876" spans="2:38" ht="12.75" customHeight="1" x14ac:dyDescent="0.2">
      <c r="B876" s="1"/>
      <c r="AK876" s="2"/>
      <c r="AL876" s="2"/>
    </row>
    <row r="877" spans="2:38" ht="12.75" customHeight="1" x14ac:dyDescent="0.2">
      <c r="B877" s="1"/>
      <c r="AK877" s="2"/>
      <c r="AL877" s="2"/>
    </row>
    <row r="878" spans="2:38" ht="12.75" customHeight="1" x14ac:dyDescent="0.2">
      <c r="B878" s="1"/>
      <c r="AK878" s="2"/>
      <c r="AL878" s="2"/>
    </row>
    <row r="879" spans="2:38" ht="12.75" customHeight="1" x14ac:dyDescent="0.2">
      <c r="B879" s="1"/>
      <c r="AK879" s="2"/>
      <c r="AL879" s="2"/>
    </row>
    <row r="880" spans="2:38" ht="12.75" customHeight="1" x14ac:dyDescent="0.2">
      <c r="B880" s="1"/>
      <c r="AK880" s="2"/>
      <c r="AL880" s="2"/>
    </row>
    <row r="881" spans="2:38" ht="12.75" customHeight="1" x14ac:dyDescent="0.2">
      <c r="B881" s="1"/>
      <c r="AK881" s="2"/>
      <c r="AL881" s="2"/>
    </row>
    <row r="882" spans="2:38" ht="12.75" customHeight="1" x14ac:dyDescent="0.2">
      <c r="B882" s="1"/>
      <c r="AK882" s="2"/>
      <c r="AL882" s="2"/>
    </row>
    <row r="883" spans="2:38" ht="12.75" customHeight="1" x14ac:dyDescent="0.2">
      <c r="B883" s="1"/>
      <c r="AK883" s="2"/>
      <c r="AL883" s="2"/>
    </row>
    <row r="884" spans="2:38" ht="12.75" customHeight="1" x14ac:dyDescent="0.2">
      <c r="B884" s="1"/>
      <c r="AK884" s="2"/>
      <c r="AL884" s="2"/>
    </row>
    <row r="885" spans="2:38" ht="12.75" customHeight="1" x14ac:dyDescent="0.2">
      <c r="B885" s="1"/>
      <c r="AK885" s="2"/>
      <c r="AL885" s="2"/>
    </row>
    <row r="886" spans="2:38" ht="12.75" customHeight="1" x14ac:dyDescent="0.2">
      <c r="B886" s="1"/>
      <c r="AK886" s="2"/>
      <c r="AL886" s="2"/>
    </row>
    <row r="887" spans="2:38" ht="12.75" customHeight="1" x14ac:dyDescent="0.2">
      <c r="B887" s="1"/>
      <c r="AK887" s="2"/>
      <c r="AL887" s="2"/>
    </row>
    <row r="888" spans="2:38" ht="12.75" customHeight="1" x14ac:dyDescent="0.2">
      <c r="B888" s="1"/>
      <c r="AK888" s="2"/>
      <c r="AL888" s="2"/>
    </row>
    <row r="889" spans="2:38" ht="12.75" customHeight="1" x14ac:dyDescent="0.2">
      <c r="B889" s="1"/>
      <c r="AK889" s="2"/>
      <c r="AL889" s="2"/>
    </row>
    <row r="890" spans="2:38" ht="12.75" customHeight="1" x14ac:dyDescent="0.2">
      <c r="B890" s="1"/>
      <c r="AK890" s="2"/>
      <c r="AL890" s="2"/>
    </row>
    <row r="891" spans="2:38" ht="12.75" customHeight="1" x14ac:dyDescent="0.2">
      <c r="B891" s="1"/>
      <c r="AK891" s="2"/>
      <c r="AL891" s="2"/>
    </row>
    <row r="892" spans="2:38" ht="12.75" customHeight="1" x14ac:dyDescent="0.2">
      <c r="B892" s="1"/>
      <c r="AK892" s="2"/>
      <c r="AL892" s="2"/>
    </row>
    <row r="893" spans="2:38" ht="12.75" customHeight="1" x14ac:dyDescent="0.2">
      <c r="B893" s="1"/>
      <c r="AK893" s="2"/>
      <c r="AL893" s="2"/>
    </row>
    <row r="894" spans="2:38" ht="12.75" customHeight="1" x14ac:dyDescent="0.2">
      <c r="B894" s="1"/>
      <c r="AK894" s="2"/>
      <c r="AL894" s="2"/>
    </row>
    <row r="895" spans="2:38" ht="12.75" customHeight="1" x14ac:dyDescent="0.2">
      <c r="B895" s="1"/>
      <c r="AK895" s="2"/>
      <c r="AL895" s="2"/>
    </row>
    <row r="896" spans="2:38" ht="12.75" customHeight="1" x14ac:dyDescent="0.2">
      <c r="B896" s="1"/>
      <c r="AK896" s="2"/>
      <c r="AL896" s="2"/>
    </row>
    <row r="897" spans="2:38" ht="12.75" customHeight="1" x14ac:dyDescent="0.2">
      <c r="B897" s="1"/>
      <c r="AK897" s="2"/>
      <c r="AL897" s="2"/>
    </row>
    <row r="898" spans="2:38" ht="12.75" customHeight="1" x14ac:dyDescent="0.2">
      <c r="B898" s="1"/>
      <c r="AK898" s="2"/>
      <c r="AL898" s="2"/>
    </row>
    <row r="899" spans="2:38" ht="12.75" customHeight="1" x14ac:dyDescent="0.2">
      <c r="B899" s="1"/>
      <c r="AK899" s="2"/>
      <c r="AL899" s="2"/>
    </row>
    <row r="900" spans="2:38" ht="12.75" customHeight="1" x14ac:dyDescent="0.2">
      <c r="B900" s="1"/>
      <c r="AK900" s="2"/>
      <c r="AL900" s="2"/>
    </row>
    <row r="901" spans="2:38" ht="12.75" customHeight="1" x14ac:dyDescent="0.2">
      <c r="B901" s="1"/>
      <c r="AK901" s="2"/>
      <c r="AL901" s="2"/>
    </row>
    <row r="902" spans="2:38" ht="12.75" customHeight="1" x14ac:dyDescent="0.2">
      <c r="B902" s="1"/>
      <c r="AK902" s="2"/>
      <c r="AL902" s="2"/>
    </row>
    <row r="903" spans="2:38" ht="12.75" customHeight="1" x14ac:dyDescent="0.2">
      <c r="B903" s="1"/>
      <c r="AK903" s="2"/>
      <c r="AL903" s="2"/>
    </row>
    <row r="904" spans="2:38" ht="12.75" customHeight="1" x14ac:dyDescent="0.2">
      <c r="B904" s="1"/>
      <c r="AK904" s="2"/>
      <c r="AL904" s="2"/>
    </row>
    <row r="905" spans="2:38" ht="12.75" customHeight="1" x14ac:dyDescent="0.2">
      <c r="B905" s="1"/>
      <c r="AK905" s="2"/>
      <c r="AL905" s="2"/>
    </row>
    <row r="906" spans="2:38" ht="12.75" customHeight="1" x14ac:dyDescent="0.2">
      <c r="B906" s="1"/>
      <c r="AK906" s="2"/>
      <c r="AL906" s="2"/>
    </row>
    <row r="907" spans="2:38" ht="12.75" customHeight="1" x14ac:dyDescent="0.2">
      <c r="B907" s="1"/>
      <c r="AK907" s="2"/>
      <c r="AL907" s="2"/>
    </row>
    <row r="908" spans="2:38" ht="12.75" customHeight="1" x14ac:dyDescent="0.2">
      <c r="B908" s="1"/>
      <c r="AK908" s="2"/>
      <c r="AL908" s="2"/>
    </row>
    <row r="909" spans="2:38" ht="12.75" customHeight="1" x14ac:dyDescent="0.2">
      <c r="B909" s="1"/>
      <c r="AK909" s="2"/>
      <c r="AL909" s="2"/>
    </row>
    <row r="910" spans="2:38" ht="12.75" customHeight="1" x14ac:dyDescent="0.2">
      <c r="B910" s="1"/>
      <c r="AK910" s="2"/>
      <c r="AL910" s="2"/>
    </row>
    <row r="911" spans="2:38" ht="12.75" customHeight="1" x14ac:dyDescent="0.2">
      <c r="B911" s="1"/>
      <c r="AK911" s="2"/>
      <c r="AL911" s="2"/>
    </row>
    <row r="912" spans="2:38" ht="12.75" customHeight="1" x14ac:dyDescent="0.2">
      <c r="B912" s="1"/>
      <c r="AK912" s="2"/>
      <c r="AL912" s="2"/>
    </row>
    <row r="913" spans="2:38" ht="12.75" customHeight="1" x14ac:dyDescent="0.2">
      <c r="B913" s="1"/>
      <c r="AK913" s="2"/>
      <c r="AL913" s="2"/>
    </row>
    <row r="914" spans="2:38" ht="12.75" customHeight="1" x14ac:dyDescent="0.2">
      <c r="B914" s="1"/>
      <c r="AK914" s="2"/>
      <c r="AL914" s="2"/>
    </row>
    <row r="915" spans="2:38" ht="12.75" customHeight="1" x14ac:dyDescent="0.2">
      <c r="B915" s="1"/>
      <c r="AK915" s="2"/>
      <c r="AL915" s="2"/>
    </row>
    <row r="916" spans="2:38" ht="12.75" customHeight="1" x14ac:dyDescent="0.2">
      <c r="B916" s="1"/>
      <c r="AK916" s="2"/>
      <c r="AL916" s="2"/>
    </row>
    <row r="917" spans="2:38" ht="12.75" customHeight="1" x14ac:dyDescent="0.2">
      <c r="B917" s="1"/>
      <c r="AK917" s="2"/>
      <c r="AL917" s="2"/>
    </row>
    <row r="918" spans="2:38" ht="12.75" customHeight="1" x14ac:dyDescent="0.2">
      <c r="B918" s="1"/>
      <c r="AK918" s="2"/>
      <c r="AL918" s="2"/>
    </row>
    <row r="919" spans="2:38" ht="12.75" customHeight="1" x14ac:dyDescent="0.2">
      <c r="B919" s="1"/>
      <c r="AK919" s="2"/>
      <c r="AL919" s="2"/>
    </row>
    <row r="920" spans="2:38" ht="12.75" customHeight="1" x14ac:dyDescent="0.2">
      <c r="B920" s="1"/>
      <c r="AK920" s="2"/>
      <c r="AL920" s="2"/>
    </row>
    <row r="921" spans="2:38" ht="12.75" customHeight="1" x14ac:dyDescent="0.2">
      <c r="B921" s="1"/>
      <c r="AK921" s="2"/>
      <c r="AL921" s="2"/>
    </row>
    <row r="922" spans="2:38" ht="12.75" customHeight="1" x14ac:dyDescent="0.2">
      <c r="B922" s="1"/>
      <c r="AK922" s="2"/>
      <c r="AL922" s="2"/>
    </row>
    <row r="923" spans="2:38" ht="12.75" customHeight="1" x14ac:dyDescent="0.2">
      <c r="B923" s="1"/>
      <c r="AK923" s="2"/>
      <c r="AL923" s="2"/>
    </row>
    <row r="924" spans="2:38" ht="12.75" customHeight="1" x14ac:dyDescent="0.2">
      <c r="B924" s="1"/>
      <c r="AK924" s="2"/>
      <c r="AL924" s="2"/>
    </row>
    <row r="925" spans="2:38" ht="12.75" customHeight="1" x14ac:dyDescent="0.2">
      <c r="B925" s="1"/>
      <c r="AK925" s="2"/>
      <c r="AL925" s="2"/>
    </row>
    <row r="926" spans="2:38" ht="12.75" customHeight="1" x14ac:dyDescent="0.2">
      <c r="B926" s="1"/>
      <c r="AK926" s="2"/>
      <c r="AL926" s="2"/>
    </row>
    <row r="927" spans="2:38" ht="12.75" customHeight="1" x14ac:dyDescent="0.2">
      <c r="B927" s="1"/>
      <c r="AK927" s="2"/>
      <c r="AL927" s="2"/>
    </row>
    <row r="928" spans="2:38" ht="12.75" customHeight="1" x14ac:dyDescent="0.2">
      <c r="B928" s="1"/>
      <c r="AK928" s="2"/>
      <c r="AL928" s="2"/>
    </row>
    <row r="929" spans="2:38" ht="12.75" customHeight="1" x14ac:dyDescent="0.2">
      <c r="B929" s="1"/>
      <c r="AK929" s="2"/>
      <c r="AL929" s="2"/>
    </row>
    <row r="930" spans="2:38" ht="12.75" customHeight="1" x14ac:dyDescent="0.2">
      <c r="B930" s="1"/>
      <c r="AK930" s="2"/>
      <c r="AL930" s="2"/>
    </row>
    <row r="931" spans="2:38" ht="12.75" customHeight="1" x14ac:dyDescent="0.2">
      <c r="B931" s="1"/>
      <c r="AK931" s="2"/>
      <c r="AL931" s="2"/>
    </row>
    <row r="932" spans="2:38" ht="12.75" customHeight="1" x14ac:dyDescent="0.2">
      <c r="B932" s="1"/>
      <c r="AK932" s="2"/>
      <c r="AL932" s="2"/>
    </row>
    <row r="933" spans="2:38" ht="12.75" customHeight="1" x14ac:dyDescent="0.2">
      <c r="B933" s="1"/>
      <c r="AK933" s="2"/>
      <c r="AL933" s="2"/>
    </row>
    <row r="934" spans="2:38" ht="12.75" customHeight="1" x14ac:dyDescent="0.2">
      <c r="B934" s="1"/>
      <c r="AK934" s="2"/>
      <c r="AL934" s="2"/>
    </row>
    <row r="935" spans="2:38" ht="12.75" customHeight="1" x14ac:dyDescent="0.2">
      <c r="B935" s="1"/>
      <c r="AK935" s="2"/>
      <c r="AL935" s="2"/>
    </row>
    <row r="936" spans="2:38" ht="12.75" customHeight="1" x14ac:dyDescent="0.2">
      <c r="B936" s="1"/>
      <c r="AK936" s="2"/>
      <c r="AL936" s="2"/>
    </row>
    <row r="937" spans="2:38" ht="12.75" customHeight="1" x14ac:dyDescent="0.2">
      <c r="B937" s="1"/>
      <c r="AK937" s="2"/>
      <c r="AL937" s="2"/>
    </row>
    <row r="938" spans="2:38" ht="12.75" customHeight="1" x14ac:dyDescent="0.2">
      <c r="B938" s="1"/>
      <c r="AK938" s="2"/>
      <c r="AL938" s="2"/>
    </row>
    <row r="939" spans="2:38" ht="12.75" customHeight="1" x14ac:dyDescent="0.2">
      <c r="B939" s="1"/>
      <c r="AK939" s="2"/>
      <c r="AL939" s="2"/>
    </row>
    <row r="940" spans="2:38" ht="12.75" customHeight="1" x14ac:dyDescent="0.2">
      <c r="B940" s="1"/>
      <c r="AK940" s="2"/>
      <c r="AL940" s="2"/>
    </row>
    <row r="941" spans="2:38" ht="12.75" customHeight="1" x14ac:dyDescent="0.2">
      <c r="B941" s="1"/>
      <c r="AK941" s="2"/>
      <c r="AL941" s="2"/>
    </row>
    <row r="942" spans="2:38" ht="12.75" customHeight="1" x14ac:dyDescent="0.2">
      <c r="B942" s="1"/>
      <c r="AK942" s="2"/>
      <c r="AL942" s="2"/>
    </row>
    <row r="943" spans="2:38" ht="12.75" customHeight="1" x14ac:dyDescent="0.2">
      <c r="B943" s="1"/>
      <c r="AK943" s="2"/>
      <c r="AL943" s="2"/>
    </row>
    <row r="944" spans="2:38" ht="12.75" customHeight="1" x14ac:dyDescent="0.2">
      <c r="B944" s="1"/>
      <c r="AK944" s="2"/>
      <c r="AL944" s="2"/>
    </row>
    <row r="945" spans="2:38" ht="12.75" customHeight="1" x14ac:dyDescent="0.2">
      <c r="B945" s="1"/>
      <c r="AK945" s="2"/>
      <c r="AL945" s="2"/>
    </row>
    <row r="946" spans="2:38" ht="12.75" customHeight="1" x14ac:dyDescent="0.2">
      <c r="B946" s="1"/>
      <c r="AK946" s="2"/>
      <c r="AL946" s="2"/>
    </row>
    <row r="947" spans="2:38" ht="12.75" customHeight="1" x14ac:dyDescent="0.2">
      <c r="B947" s="1"/>
      <c r="AK947" s="2"/>
      <c r="AL947" s="2"/>
    </row>
    <row r="948" spans="2:38" ht="12.75" customHeight="1" x14ac:dyDescent="0.2">
      <c r="B948" s="1"/>
      <c r="AK948" s="2"/>
      <c r="AL948" s="2"/>
    </row>
    <row r="949" spans="2:38" ht="12.75" customHeight="1" x14ac:dyDescent="0.2">
      <c r="B949" s="1"/>
      <c r="AK949" s="2"/>
      <c r="AL949" s="2"/>
    </row>
    <row r="950" spans="2:38" ht="12.75" customHeight="1" x14ac:dyDescent="0.2">
      <c r="B950" s="1"/>
      <c r="AK950" s="2"/>
      <c r="AL950" s="2"/>
    </row>
    <row r="951" spans="2:38" ht="12.75" customHeight="1" x14ac:dyDescent="0.2">
      <c r="B951" s="1"/>
      <c r="AK951" s="2"/>
      <c r="AL951" s="2"/>
    </row>
    <row r="952" spans="2:38" ht="12.75" customHeight="1" x14ac:dyDescent="0.2">
      <c r="B952" s="1"/>
      <c r="AK952" s="2"/>
      <c r="AL952" s="2"/>
    </row>
    <row r="953" spans="2:38" ht="12.75" customHeight="1" x14ac:dyDescent="0.2">
      <c r="B953" s="1"/>
      <c r="AK953" s="2"/>
      <c r="AL953" s="2"/>
    </row>
    <row r="954" spans="2:38" ht="12.75" customHeight="1" x14ac:dyDescent="0.2">
      <c r="B954" s="1"/>
      <c r="AK954" s="2"/>
      <c r="AL954" s="2"/>
    </row>
    <row r="955" spans="2:38" ht="12.75" customHeight="1" x14ac:dyDescent="0.2">
      <c r="B955" s="1"/>
      <c r="AK955" s="2"/>
      <c r="AL955" s="2"/>
    </row>
    <row r="956" spans="2:38" ht="12.75" customHeight="1" x14ac:dyDescent="0.2">
      <c r="B956" s="1"/>
      <c r="AK956" s="2"/>
      <c r="AL956" s="2"/>
    </row>
    <row r="957" spans="2:38" ht="12.75" customHeight="1" x14ac:dyDescent="0.2">
      <c r="B957" s="1"/>
      <c r="AK957" s="2"/>
      <c r="AL957" s="2"/>
    </row>
    <row r="958" spans="2:38" ht="12.75" customHeight="1" x14ac:dyDescent="0.2">
      <c r="B958" s="1"/>
      <c r="AK958" s="2"/>
      <c r="AL958" s="2"/>
    </row>
    <row r="959" spans="2:38" ht="12.75" customHeight="1" x14ac:dyDescent="0.2">
      <c r="B959" s="1"/>
      <c r="AK959" s="2"/>
      <c r="AL959" s="2"/>
    </row>
    <row r="960" spans="2:38" ht="12.75" customHeight="1" x14ac:dyDescent="0.2">
      <c r="B960" s="1"/>
      <c r="AK960" s="2"/>
      <c r="AL960" s="2"/>
    </row>
    <row r="961" spans="2:38" ht="12.75" customHeight="1" x14ac:dyDescent="0.2">
      <c r="B961" s="1"/>
      <c r="AK961" s="2"/>
      <c r="AL961" s="2"/>
    </row>
    <row r="962" spans="2:38" ht="12.75" customHeight="1" x14ac:dyDescent="0.2">
      <c r="B962" s="1"/>
      <c r="AK962" s="2"/>
      <c r="AL962" s="2"/>
    </row>
    <row r="963" spans="2:38" ht="12.75" customHeight="1" x14ac:dyDescent="0.2">
      <c r="B963" s="1"/>
      <c r="AK963" s="2"/>
      <c r="AL963" s="2"/>
    </row>
    <row r="964" spans="2:38" ht="12.75" customHeight="1" x14ac:dyDescent="0.2">
      <c r="B964" s="1"/>
      <c r="AK964" s="2"/>
      <c r="AL964" s="2"/>
    </row>
    <row r="965" spans="2:38" ht="12.75" customHeight="1" x14ac:dyDescent="0.2">
      <c r="B965" s="1"/>
      <c r="AK965" s="2"/>
      <c r="AL965" s="2"/>
    </row>
    <row r="966" spans="2:38" ht="12.75" customHeight="1" x14ac:dyDescent="0.2">
      <c r="B966" s="1"/>
      <c r="AK966" s="2"/>
      <c r="AL966" s="2"/>
    </row>
    <row r="967" spans="2:38" ht="12.75" customHeight="1" x14ac:dyDescent="0.2">
      <c r="B967" s="1"/>
      <c r="AK967" s="2"/>
      <c r="AL967" s="2"/>
    </row>
    <row r="968" spans="2:38" ht="12.75" customHeight="1" x14ac:dyDescent="0.2">
      <c r="B968" s="1"/>
      <c r="AK968" s="2"/>
      <c r="AL968" s="2"/>
    </row>
    <row r="969" spans="2:38" ht="12.75" customHeight="1" x14ac:dyDescent="0.2">
      <c r="B969" s="1"/>
      <c r="AK969" s="2"/>
      <c r="AL969" s="2"/>
    </row>
    <row r="970" spans="2:38" ht="12.75" customHeight="1" x14ac:dyDescent="0.2">
      <c r="B970" s="1"/>
      <c r="AK970" s="2"/>
      <c r="AL970" s="2"/>
    </row>
    <row r="971" spans="2:38" ht="12.75" customHeight="1" x14ac:dyDescent="0.2">
      <c r="B971" s="1"/>
      <c r="AK971" s="2"/>
      <c r="AL971" s="2"/>
    </row>
    <row r="972" spans="2:38" ht="12.75" customHeight="1" x14ac:dyDescent="0.2">
      <c r="B972" s="1"/>
      <c r="AK972" s="2"/>
      <c r="AL972" s="2"/>
    </row>
    <row r="973" spans="2:38" ht="12.75" customHeight="1" x14ac:dyDescent="0.2">
      <c r="B973" s="1"/>
      <c r="AK973" s="2"/>
      <c r="AL973" s="2"/>
    </row>
    <row r="974" spans="2:38" ht="12.75" customHeight="1" x14ac:dyDescent="0.2">
      <c r="B974" s="1"/>
      <c r="AK974" s="2"/>
      <c r="AL974" s="2"/>
    </row>
    <row r="975" spans="2:38" ht="12.75" customHeight="1" x14ac:dyDescent="0.2">
      <c r="B975" s="1"/>
      <c r="AK975" s="2"/>
      <c r="AL975" s="2"/>
    </row>
    <row r="976" spans="2:38" ht="12.75" customHeight="1" x14ac:dyDescent="0.2">
      <c r="B976" s="1"/>
      <c r="AK976" s="2"/>
      <c r="AL976" s="2"/>
    </row>
    <row r="977" spans="2:38" ht="12.75" customHeight="1" x14ac:dyDescent="0.2">
      <c r="B977" s="1"/>
      <c r="AK977" s="2"/>
      <c r="AL977" s="2"/>
    </row>
    <row r="978" spans="2:38" ht="12.75" customHeight="1" x14ac:dyDescent="0.2">
      <c r="B978" s="1"/>
      <c r="AK978" s="2"/>
      <c r="AL978" s="2"/>
    </row>
    <row r="979" spans="2:38" ht="12.75" customHeight="1" x14ac:dyDescent="0.2">
      <c r="B979" s="1"/>
      <c r="AK979" s="2"/>
      <c r="AL979" s="2"/>
    </row>
    <row r="980" spans="2:38" ht="12.75" customHeight="1" x14ac:dyDescent="0.2">
      <c r="B980" s="1"/>
      <c r="AK980" s="2"/>
      <c r="AL980" s="2"/>
    </row>
    <row r="981" spans="2:38" ht="12.75" customHeight="1" x14ac:dyDescent="0.2">
      <c r="B981" s="1"/>
      <c r="AK981" s="2"/>
      <c r="AL981" s="2"/>
    </row>
    <row r="982" spans="2:38" ht="12.75" customHeight="1" x14ac:dyDescent="0.2">
      <c r="B982" s="1"/>
      <c r="AK982" s="2"/>
      <c r="AL982" s="2"/>
    </row>
    <row r="983" spans="2:38" ht="12.75" customHeight="1" x14ac:dyDescent="0.2">
      <c r="B983" s="1"/>
      <c r="AK983" s="2"/>
      <c r="AL983" s="2"/>
    </row>
    <row r="984" spans="2:38" ht="12.75" customHeight="1" x14ac:dyDescent="0.2">
      <c r="B984" s="1"/>
      <c r="AK984" s="2"/>
      <c r="AL984" s="2"/>
    </row>
    <row r="985" spans="2:38" ht="12.75" customHeight="1" x14ac:dyDescent="0.2">
      <c r="B985" s="1"/>
      <c r="AK985" s="2"/>
      <c r="AL985" s="2"/>
    </row>
    <row r="986" spans="2:38" ht="12.75" customHeight="1" x14ac:dyDescent="0.2">
      <c r="B986" s="1"/>
      <c r="AK986" s="2"/>
      <c r="AL986" s="2"/>
    </row>
    <row r="987" spans="2:38" ht="12.75" customHeight="1" x14ac:dyDescent="0.2">
      <c r="B987" s="1"/>
      <c r="AK987" s="2"/>
      <c r="AL987" s="2"/>
    </row>
    <row r="988" spans="2:38" ht="12.75" customHeight="1" x14ac:dyDescent="0.2">
      <c r="B988" s="1"/>
      <c r="AK988" s="2"/>
      <c r="AL988" s="2"/>
    </row>
    <row r="989" spans="2:38" ht="12.75" customHeight="1" x14ac:dyDescent="0.2">
      <c r="B989" s="1"/>
      <c r="AK989" s="2"/>
      <c r="AL989" s="2"/>
    </row>
    <row r="990" spans="2:38" ht="12.75" customHeight="1" x14ac:dyDescent="0.2">
      <c r="B990" s="1"/>
      <c r="AK990" s="2"/>
      <c r="AL990" s="2"/>
    </row>
    <row r="991" spans="2:38" ht="12.75" customHeight="1" x14ac:dyDescent="0.2">
      <c r="B991" s="1"/>
      <c r="AK991" s="2"/>
      <c r="AL991" s="2"/>
    </row>
    <row r="992" spans="2:38" ht="12.75" customHeight="1" x14ac:dyDescent="0.2">
      <c r="B992" s="1"/>
      <c r="AK992" s="2"/>
      <c r="AL992" s="2"/>
    </row>
    <row r="993" spans="2:38" ht="12.75" customHeight="1" x14ac:dyDescent="0.2">
      <c r="B993" s="1"/>
      <c r="AK993" s="2"/>
      <c r="AL993" s="2"/>
    </row>
    <row r="994" spans="2:38" ht="12.75" customHeight="1" x14ac:dyDescent="0.2">
      <c r="B994" s="1"/>
      <c r="AK994" s="2"/>
      <c r="AL994" s="2"/>
    </row>
    <row r="995" spans="2:38" ht="12.75" customHeight="1" x14ac:dyDescent="0.2">
      <c r="B995" s="1"/>
      <c r="AK995" s="2"/>
      <c r="AL995" s="2"/>
    </row>
    <row r="996" spans="2:38" ht="12.75" customHeight="1" x14ac:dyDescent="0.2">
      <c r="B996" s="1"/>
      <c r="AK996" s="2"/>
      <c r="AL996" s="2"/>
    </row>
    <row r="997" spans="2:38" ht="12.75" customHeight="1" x14ac:dyDescent="0.2">
      <c r="B997" s="1"/>
      <c r="AK997" s="2"/>
      <c r="AL997" s="2"/>
    </row>
    <row r="998" spans="2:38" ht="12.75" customHeight="1" x14ac:dyDescent="0.2">
      <c r="B998" s="1"/>
      <c r="AK998" s="2"/>
      <c r="AL998" s="2"/>
    </row>
    <row r="999" spans="2:38" ht="12.75" customHeight="1" x14ac:dyDescent="0.2">
      <c r="B999" s="1"/>
      <c r="AK999" s="2"/>
      <c r="AL999" s="2"/>
    </row>
    <row r="1000" spans="2:38" ht="12.75" customHeight="1" x14ac:dyDescent="0.2">
      <c r="B1000" s="1"/>
      <c r="AK1000" s="2"/>
      <c r="AL1000" s="2"/>
    </row>
  </sheetData>
  <mergeCells count="1">
    <mergeCell ref="D24:AB24"/>
  </mergeCells>
  <pageMargins left="0.25" right="0.25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00"/>
  <sheetViews>
    <sheetView workbookViewId="0"/>
  </sheetViews>
  <sheetFormatPr defaultColWidth="12.5703125" defaultRowHeight="15" customHeight="1" x14ac:dyDescent="0.2"/>
  <cols>
    <col min="1" max="1" width="3.5703125" customWidth="1"/>
    <col min="2" max="2" width="34.140625" customWidth="1"/>
    <col min="3" max="3" width="3.140625" customWidth="1"/>
    <col min="4" max="4" width="4.5703125" customWidth="1"/>
    <col min="5" max="6" width="3.140625" customWidth="1"/>
    <col min="7" max="7" width="3" customWidth="1"/>
    <col min="8" max="8" width="3.7109375" customWidth="1"/>
    <col min="9" max="9" width="4.5703125" customWidth="1"/>
    <col min="10" max="10" width="3" customWidth="1"/>
    <col min="11" max="11" width="4" customWidth="1"/>
    <col min="12" max="12" width="4.5703125" customWidth="1"/>
    <col min="13" max="13" width="5.28515625" customWidth="1"/>
    <col min="14" max="17" width="4" customWidth="1"/>
    <col min="18" max="18" width="4.5703125" customWidth="1"/>
    <col min="19" max="20" width="4" customWidth="1"/>
    <col min="21" max="21" width="4.5703125" customWidth="1"/>
    <col min="22" max="22" width="4.42578125" customWidth="1"/>
    <col min="23" max="23" width="5.5703125" customWidth="1"/>
    <col min="24" max="24" width="5.42578125" customWidth="1"/>
    <col min="25" max="27" width="4.5703125" customWidth="1"/>
    <col min="28" max="30" width="4" customWidth="1"/>
    <col min="31" max="32" width="4.5703125" customWidth="1"/>
    <col min="33" max="33" width="4" customWidth="1"/>
    <col min="34" max="34" width="4.5703125" customWidth="1"/>
    <col min="35" max="35" width="13.28515625" customWidth="1"/>
    <col min="36" max="36" width="11.42578125" customWidth="1"/>
    <col min="37" max="37" width="9.7109375" customWidth="1"/>
    <col min="38" max="38" width="9.28515625" customWidth="1"/>
  </cols>
  <sheetData>
    <row r="1" spans="1:38" ht="12.75" customHeight="1" x14ac:dyDescent="0.2"/>
    <row r="2" spans="1:38" ht="12.75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</row>
    <row r="3" spans="1:38" ht="12.7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33</v>
      </c>
      <c r="AK3" s="15" t="s">
        <v>4</v>
      </c>
      <c r="AL3" s="16" t="s">
        <v>5</v>
      </c>
    </row>
    <row r="4" spans="1:38" ht="12.75" customHeight="1" x14ac:dyDescent="0.25">
      <c r="A4" s="17">
        <v>1</v>
      </c>
      <c r="B4" s="18" t="s">
        <v>6</v>
      </c>
      <c r="C4" s="19">
        <v>0</v>
      </c>
      <c r="D4" s="20">
        <v>2</v>
      </c>
      <c r="E4" s="20">
        <v>2</v>
      </c>
      <c r="F4" s="20">
        <v>1</v>
      </c>
      <c r="G4" s="21">
        <v>0</v>
      </c>
      <c r="H4" s="19">
        <v>0</v>
      </c>
      <c r="I4" s="20">
        <v>2</v>
      </c>
      <c r="J4" s="20">
        <v>0</v>
      </c>
      <c r="K4" s="20">
        <v>1</v>
      </c>
      <c r="L4" s="21">
        <v>2</v>
      </c>
      <c r="M4" s="22">
        <f t="shared" ref="M4:M20" si="0">SUM(C4:L4)</f>
        <v>10</v>
      </c>
      <c r="N4" s="19">
        <v>2</v>
      </c>
      <c r="O4" s="19">
        <v>0</v>
      </c>
      <c r="P4" s="19">
        <v>0</v>
      </c>
      <c r="Q4" s="19">
        <v>0</v>
      </c>
      <c r="R4" s="19">
        <v>1</v>
      </c>
      <c r="S4" s="19">
        <v>0</v>
      </c>
      <c r="T4" s="19">
        <v>0</v>
      </c>
      <c r="U4" s="19">
        <v>2</v>
      </c>
      <c r="V4" s="19">
        <v>0</v>
      </c>
      <c r="W4" s="19">
        <v>2</v>
      </c>
      <c r="X4" s="22">
        <f t="shared" ref="X4:X20" si="1">SUM(N4:W4)+M4</f>
        <v>17</v>
      </c>
      <c r="Y4" s="19">
        <v>2</v>
      </c>
      <c r="Z4" s="19">
        <v>2</v>
      </c>
      <c r="AA4" s="19">
        <v>2</v>
      </c>
      <c r="AB4" s="19">
        <v>0</v>
      </c>
      <c r="AC4" s="19">
        <v>0</v>
      </c>
      <c r="AD4" s="19">
        <v>0</v>
      </c>
      <c r="AE4" s="19">
        <v>2</v>
      </c>
      <c r="AF4" s="19">
        <v>2</v>
      </c>
      <c r="AG4" s="19">
        <v>0</v>
      </c>
      <c r="AH4" s="19">
        <v>2</v>
      </c>
      <c r="AI4" s="23">
        <f t="shared" ref="AI4:AI20" si="2">SUM(Y4:AH4)+X4</f>
        <v>29</v>
      </c>
      <c r="AJ4" s="24">
        <v>15</v>
      </c>
      <c r="AK4" s="25">
        <f t="shared" ref="AK4:AK20" si="3">RANK(AI4,AI$4:AI$22,0)</f>
        <v>1</v>
      </c>
      <c r="AL4" s="26">
        <f t="shared" ref="AL4:AL20" si="4">AI4*100/60</f>
        <v>48.333333333333336</v>
      </c>
    </row>
    <row r="5" spans="1:38" ht="12.75" customHeight="1" x14ac:dyDescent="0.25">
      <c r="A5" s="8">
        <v>2</v>
      </c>
      <c r="B5" s="27" t="s">
        <v>7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2</v>
      </c>
      <c r="I5" s="28">
        <v>2</v>
      </c>
      <c r="J5" s="28">
        <v>0</v>
      </c>
      <c r="K5" s="28">
        <v>1</v>
      </c>
      <c r="L5" s="28">
        <v>2</v>
      </c>
      <c r="M5" s="22">
        <f t="shared" si="0"/>
        <v>7</v>
      </c>
      <c r="N5" s="28">
        <v>2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2</v>
      </c>
      <c r="V5" s="28">
        <v>0</v>
      </c>
      <c r="W5" s="28">
        <v>2</v>
      </c>
      <c r="X5" s="22">
        <f t="shared" si="1"/>
        <v>13</v>
      </c>
      <c r="Y5" s="28">
        <v>2</v>
      </c>
      <c r="Z5" s="28">
        <v>0</v>
      </c>
      <c r="AA5" s="28">
        <v>2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2</v>
      </c>
      <c r="AH5" s="28">
        <v>2</v>
      </c>
      <c r="AI5" s="23">
        <f t="shared" si="2"/>
        <v>21</v>
      </c>
      <c r="AJ5" s="24">
        <v>7.5</v>
      </c>
      <c r="AK5" s="25">
        <f t="shared" si="3"/>
        <v>8</v>
      </c>
      <c r="AL5" s="26">
        <f t="shared" si="4"/>
        <v>35</v>
      </c>
    </row>
    <row r="6" spans="1:38" ht="12.75" customHeight="1" x14ac:dyDescent="0.25">
      <c r="A6" s="8">
        <v>3</v>
      </c>
      <c r="B6" s="31" t="s">
        <v>8</v>
      </c>
      <c r="C6" s="32">
        <v>0</v>
      </c>
      <c r="D6" s="32">
        <v>2</v>
      </c>
      <c r="E6" s="32">
        <v>0</v>
      </c>
      <c r="F6" s="32">
        <v>0</v>
      </c>
      <c r="G6" s="32">
        <v>0</v>
      </c>
      <c r="H6" s="32">
        <v>0</v>
      </c>
      <c r="I6" s="32">
        <v>2</v>
      </c>
      <c r="J6" s="32">
        <v>0</v>
      </c>
      <c r="K6" s="32">
        <v>0</v>
      </c>
      <c r="L6" s="32">
        <v>2</v>
      </c>
      <c r="M6" s="22">
        <f t="shared" si="0"/>
        <v>6</v>
      </c>
      <c r="N6" s="32">
        <v>0</v>
      </c>
      <c r="O6" s="32">
        <v>0</v>
      </c>
      <c r="P6" s="32">
        <v>2</v>
      </c>
      <c r="Q6" s="32">
        <v>0</v>
      </c>
      <c r="R6" s="32">
        <v>2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22">
        <f t="shared" si="1"/>
        <v>10</v>
      </c>
      <c r="Y6" s="32">
        <v>2</v>
      </c>
      <c r="Z6" s="32">
        <v>2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2</v>
      </c>
      <c r="AI6" s="23">
        <f t="shared" si="2"/>
        <v>16</v>
      </c>
      <c r="AJ6" s="24">
        <v>5</v>
      </c>
      <c r="AK6" s="25">
        <f t="shared" si="3"/>
        <v>10</v>
      </c>
      <c r="AL6" s="26">
        <f t="shared" si="4"/>
        <v>26.666666666666668</v>
      </c>
    </row>
    <row r="7" spans="1:38" ht="12.75" customHeight="1" x14ac:dyDescent="0.25">
      <c r="A7" s="8">
        <v>4</v>
      </c>
      <c r="B7" s="57" t="s">
        <v>9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2">
        <f t="shared" si="0"/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2">
        <f t="shared" si="1"/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3">
        <f t="shared" si="2"/>
        <v>0</v>
      </c>
      <c r="AJ7" s="24">
        <v>1</v>
      </c>
      <c r="AK7" s="25">
        <f t="shared" si="3"/>
        <v>15</v>
      </c>
      <c r="AL7" s="26">
        <f t="shared" si="4"/>
        <v>0</v>
      </c>
    </row>
    <row r="8" spans="1:38" ht="12.75" customHeight="1" x14ac:dyDescent="0.25">
      <c r="A8" s="8">
        <v>5</v>
      </c>
      <c r="B8" s="31" t="s">
        <v>10</v>
      </c>
      <c r="C8" s="32">
        <v>0</v>
      </c>
      <c r="D8" s="32">
        <v>2</v>
      </c>
      <c r="E8" s="32">
        <v>0</v>
      </c>
      <c r="F8" s="32">
        <v>1</v>
      </c>
      <c r="G8" s="32">
        <v>0</v>
      </c>
      <c r="H8" s="32">
        <v>0</v>
      </c>
      <c r="I8" s="32">
        <v>2</v>
      </c>
      <c r="J8" s="32">
        <v>0</v>
      </c>
      <c r="K8" s="32">
        <v>0</v>
      </c>
      <c r="L8" s="32">
        <v>0</v>
      </c>
      <c r="M8" s="22">
        <f t="shared" si="0"/>
        <v>5</v>
      </c>
      <c r="N8" s="32">
        <v>0</v>
      </c>
      <c r="O8" s="32">
        <v>0</v>
      </c>
      <c r="P8" s="32">
        <v>2</v>
      </c>
      <c r="Q8" s="32">
        <v>0</v>
      </c>
      <c r="R8" s="32">
        <v>2</v>
      </c>
      <c r="S8" s="32">
        <v>0</v>
      </c>
      <c r="T8" s="32">
        <v>0</v>
      </c>
      <c r="U8" s="32">
        <v>2</v>
      </c>
      <c r="V8" s="32">
        <v>0</v>
      </c>
      <c r="W8" s="32">
        <v>2</v>
      </c>
      <c r="X8" s="22">
        <f t="shared" si="1"/>
        <v>13</v>
      </c>
      <c r="Y8" s="32">
        <v>2</v>
      </c>
      <c r="Z8" s="32">
        <v>0</v>
      </c>
      <c r="AA8" s="32">
        <v>0</v>
      </c>
      <c r="AB8" s="32">
        <v>0</v>
      </c>
      <c r="AC8" s="32">
        <v>0</v>
      </c>
      <c r="AD8" s="32">
        <v>2</v>
      </c>
      <c r="AE8" s="32">
        <v>2</v>
      </c>
      <c r="AF8" s="32">
        <v>2</v>
      </c>
      <c r="AG8" s="32">
        <v>0</v>
      </c>
      <c r="AH8" s="32">
        <v>2</v>
      </c>
      <c r="AI8" s="23">
        <f t="shared" si="2"/>
        <v>23</v>
      </c>
      <c r="AJ8" s="24">
        <v>9.5</v>
      </c>
      <c r="AK8" s="25">
        <f t="shared" si="3"/>
        <v>6</v>
      </c>
      <c r="AL8" s="26">
        <f t="shared" si="4"/>
        <v>38.333333333333336</v>
      </c>
    </row>
    <row r="9" spans="1:38" ht="12.75" customHeight="1" x14ac:dyDescent="0.25">
      <c r="A9" s="8">
        <v>6</v>
      </c>
      <c r="B9" s="35" t="s">
        <v>11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2</v>
      </c>
      <c r="J9" s="28">
        <v>0</v>
      </c>
      <c r="K9" s="28">
        <v>0</v>
      </c>
      <c r="L9" s="28">
        <v>2</v>
      </c>
      <c r="M9" s="22">
        <f t="shared" si="0"/>
        <v>4</v>
      </c>
      <c r="N9" s="28">
        <v>0</v>
      </c>
      <c r="O9" s="28">
        <v>0</v>
      </c>
      <c r="P9" s="28">
        <v>0</v>
      </c>
      <c r="Q9" s="28">
        <v>0</v>
      </c>
      <c r="R9" s="28">
        <v>1</v>
      </c>
      <c r="S9" s="28">
        <v>0</v>
      </c>
      <c r="T9" s="28">
        <v>0</v>
      </c>
      <c r="U9" s="28">
        <v>2</v>
      </c>
      <c r="V9" s="28">
        <v>0</v>
      </c>
      <c r="W9" s="28">
        <v>2</v>
      </c>
      <c r="X9" s="22">
        <f t="shared" si="1"/>
        <v>9</v>
      </c>
      <c r="Y9" s="28">
        <v>2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2</v>
      </c>
      <c r="AG9" s="28">
        <v>0</v>
      </c>
      <c r="AH9" s="28">
        <v>2</v>
      </c>
      <c r="AI9" s="23">
        <f t="shared" si="2"/>
        <v>15</v>
      </c>
      <c r="AJ9" s="24">
        <v>2.5</v>
      </c>
      <c r="AK9" s="25">
        <f t="shared" si="3"/>
        <v>13</v>
      </c>
      <c r="AL9" s="26">
        <f t="shared" si="4"/>
        <v>25</v>
      </c>
    </row>
    <row r="10" spans="1:38" ht="12.75" customHeight="1" x14ac:dyDescent="0.25">
      <c r="A10" s="8">
        <v>7</v>
      </c>
      <c r="B10" s="31" t="s">
        <v>12</v>
      </c>
      <c r="C10" s="32">
        <v>0</v>
      </c>
      <c r="D10" s="32">
        <v>2</v>
      </c>
      <c r="E10" s="32">
        <v>0</v>
      </c>
      <c r="F10" s="32">
        <v>0</v>
      </c>
      <c r="G10" s="32">
        <v>0</v>
      </c>
      <c r="H10" s="32">
        <v>2</v>
      </c>
      <c r="I10" s="32">
        <v>2</v>
      </c>
      <c r="J10" s="32">
        <v>0</v>
      </c>
      <c r="K10" s="32">
        <v>1</v>
      </c>
      <c r="L10" s="32">
        <v>2</v>
      </c>
      <c r="M10" s="22">
        <f t="shared" si="0"/>
        <v>9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2</v>
      </c>
      <c r="V10" s="32">
        <v>0</v>
      </c>
      <c r="W10" s="32">
        <v>2</v>
      </c>
      <c r="X10" s="22">
        <f t="shared" si="1"/>
        <v>13</v>
      </c>
      <c r="Y10" s="32">
        <v>0</v>
      </c>
      <c r="Z10" s="32">
        <v>2</v>
      </c>
      <c r="AA10" s="32">
        <v>0</v>
      </c>
      <c r="AB10" s="32">
        <v>0</v>
      </c>
      <c r="AC10" s="32">
        <v>2</v>
      </c>
      <c r="AD10" s="32">
        <v>0</v>
      </c>
      <c r="AE10" s="32">
        <v>2</v>
      </c>
      <c r="AF10" s="32">
        <v>2</v>
      </c>
      <c r="AG10" s="32">
        <v>0</v>
      </c>
      <c r="AH10" s="32">
        <v>2</v>
      </c>
      <c r="AI10" s="23">
        <f t="shared" si="2"/>
        <v>23</v>
      </c>
      <c r="AJ10" s="24">
        <v>9.5</v>
      </c>
      <c r="AK10" s="25">
        <f t="shared" si="3"/>
        <v>6</v>
      </c>
      <c r="AL10" s="26">
        <f t="shared" si="4"/>
        <v>38.333333333333336</v>
      </c>
    </row>
    <row r="11" spans="1:38" ht="12.75" customHeight="1" x14ac:dyDescent="0.25">
      <c r="A11" s="8">
        <v>8</v>
      </c>
      <c r="B11" s="35" t="s">
        <v>13</v>
      </c>
      <c r="C11" s="28">
        <v>0</v>
      </c>
      <c r="D11" s="28">
        <v>0</v>
      </c>
      <c r="E11" s="28">
        <v>2</v>
      </c>
      <c r="F11" s="28">
        <v>1</v>
      </c>
      <c r="G11" s="28">
        <v>2</v>
      </c>
      <c r="H11" s="28">
        <v>0</v>
      </c>
      <c r="I11" s="28">
        <v>2</v>
      </c>
      <c r="J11" s="28">
        <v>0</v>
      </c>
      <c r="K11" s="28">
        <v>1</v>
      </c>
      <c r="L11" s="28">
        <v>0</v>
      </c>
      <c r="M11" s="22">
        <f t="shared" si="0"/>
        <v>8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2</v>
      </c>
      <c r="V11" s="28">
        <v>0</v>
      </c>
      <c r="W11" s="28">
        <v>2</v>
      </c>
      <c r="X11" s="22">
        <f t="shared" si="1"/>
        <v>12</v>
      </c>
      <c r="Y11" s="28">
        <v>2</v>
      </c>
      <c r="Z11" s="28">
        <v>2</v>
      </c>
      <c r="AA11" s="28">
        <v>2</v>
      </c>
      <c r="AB11" s="28">
        <v>0</v>
      </c>
      <c r="AC11" s="28">
        <v>0</v>
      </c>
      <c r="AD11" s="28">
        <v>2</v>
      </c>
      <c r="AE11" s="28">
        <v>2</v>
      </c>
      <c r="AF11" s="28">
        <v>2</v>
      </c>
      <c r="AG11" s="28">
        <v>0</v>
      </c>
      <c r="AH11" s="28">
        <v>2</v>
      </c>
      <c r="AI11" s="23">
        <f t="shared" si="2"/>
        <v>26</v>
      </c>
      <c r="AJ11" s="24">
        <v>12.5</v>
      </c>
      <c r="AK11" s="25">
        <f t="shared" si="3"/>
        <v>3</v>
      </c>
      <c r="AL11" s="26">
        <f t="shared" si="4"/>
        <v>43.333333333333336</v>
      </c>
    </row>
    <row r="12" spans="1:38" ht="12.75" customHeight="1" x14ac:dyDescent="0.25">
      <c r="A12" s="8">
        <v>9</v>
      </c>
      <c r="B12" s="31" t="s">
        <v>14</v>
      </c>
      <c r="C12" s="32">
        <v>0</v>
      </c>
      <c r="D12" s="32">
        <v>2</v>
      </c>
      <c r="E12" s="32">
        <v>0</v>
      </c>
      <c r="F12" s="32">
        <v>0</v>
      </c>
      <c r="G12" s="32">
        <v>0</v>
      </c>
      <c r="H12" s="32">
        <v>2</v>
      </c>
      <c r="I12" s="32">
        <v>2</v>
      </c>
      <c r="J12" s="32">
        <v>0</v>
      </c>
      <c r="K12" s="32">
        <v>0</v>
      </c>
      <c r="L12" s="32">
        <v>2</v>
      </c>
      <c r="M12" s="22">
        <f t="shared" si="0"/>
        <v>8</v>
      </c>
      <c r="N12" s="32">
        <v>2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2</v>
      </c>
      <c r="V12" s="32">
        <v>0</v>
      </c>
      <c r="W12" s="32">
        <v>2</v>
      </c>
      <c r="X12" s="22">
        <f t="shared" si="1"/>
        <v>14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2</v>
      </c>
      <c r="AI12" s="23">
        <f t="shared" si="2"/>
        <v>16</v>
      </c>
      <c r="AJ12" s="24">
        <v>5</v>
      </c>
      <c r="AK12" s="25">
        <f t="shared" si="3"/>
        <v>10</v>
      </c>
      <c r="AL12" s="26">
        <f t="shared" si="4"/>
        <v>26.666666666666668</v>
      </c>
    </row>
    <row r="13" spans="1:38" ht="12.75" customHeight="1" x14ac:dyDescent="0.25">
      <c r="A13" s="8">
        <v>10</v>
      </c>
      <c r="B13" s="35" t="s">
        <v>15</v>
      </c>
      <c r="C13" s="28">
        <v>0</v>
      </c>
      <c r="D13" s="28">
        <v>2</v>
      </c>
      <c r="E13" s="28">
        <v>0</v>
      </c>
      <c r="F13" s="28">
        <v>0</v>
      </c>
      <c r="G13" s="28">
        <v>0</v>
      </c>
      <c r="H13" s="28">
        <v>0</v>
      </c>
      <c r="I13" s="28">
        <v>2</v>
      </c>
      <c r="J13" s="28">
        <v>0</v>
      </c>
      <c r="K13" s="28">
        <v>0</v>
      </c>
      <c r="L13" s="28">
        <v>2</v>
      </c>
      <c r="M13" s="22">
        <f t="shared" si="0"/>
        <v>6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2</v>
      </c>
      <c r="V13" s="28">
        <v>0</v>
      </c>
      <c r="W13" s="28">
        <v>2</v>
      </c>
      <c r="X13" s="22">
        <f t="shared" si="1"/>
        <v>10</v>
      </c>
      <c r="Y13" s="28">
        <v>2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2</v>
      </c>
      <c r="AG13" s="28">
        <v>0</v>
      </c>
      <c r="AH13" s="28">
        <v>2</v>
      </c>
      <c r="AI13" s="23">
        <f t="shared" si="2"/>
        <v>16</v>
      </c>
      <c r="AJ13" s="24">
        <v>5</v>
      </c>
      <c r="AK13" s="25">
        <f t="shared" si="3"/>
        <v>10</v>
      </c>
      <c r="AL13" s="26">
        <f t="shared" si="4"/>
        <v>26.666666666666668</v>
      </c>
    </row>
    <row r="14" spans="1:38" ht="12.75" customHeight="1" x14ac:dyDescent="0.25">
      <c r="A14" s="8">
        <v>11</v>
      </c>
      <c r="B14" s="31" t="s">
        <v>16</v>
      </c>
      <c r="C14" s="32">
        <v>0</v>
      </c>
      <c r="D14" s="32">
        <v>2</v>
      </c>
      <c r="E14" s="32">
        <v>0</v>
      </c>
      <c r="F14" s="32">
        <v>1</v>
      </c>
      <c r="G14" s="32">
        <v>2</v>
      </c>
      <c r="H14" s="32">
        <v>0</v>
      </c>
      <c r="I14" s="32">
        <v>2</v>
      </c>
      <c r="J14" s="32">
        <v>0</v>
      </c>
      <c r="K14" s="32">
        <v>1</v>
      </c>
      <c r="L14" s="32">
        <v>0</v>
      </c>
      <c r="M14" s="22">
        <f t="shared" si="0"/>
        <v>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1</v>
      </c>
      <c r="T14" s="32">
        <v>0</v>
      </c>
      <c r="U14" s="32">
        <v>2</v>
      </c>
      <c r="V14" s="32">
        <v>0</v>
      </c>
      <c r="W14" s="32">
        <v>0</v>
      </c>
      <c r="X14" s="22">
        <f t="shared" si="1"/>
        <v>11</v>
      </c>
      <c r="Y14" s="32">
        <v>2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2</v>
      </c>
      <c r="AI14" s="23">
        <f t="shared" si="2"/>
        <v>15</v>
      </c>
      <c r="AJ14" s="24">
        <v>2.5</v>
      </c>
      <c r="AK14" s="25">
        <f t="shared" si="3"/>
        <v>13</v>
      </c>
      <c r="AL14" s="26">
        <f t="shared" si="4"/>
        <v>25</v>
      </c>
    </row>
    <row r="15" spans="1:38" ht="12.75" customHeight="1" x14ac:dyDescent="0.25">
      <c r="A15" s="8">
        <v>12</v>
      </c>
      <c r="B15" s="35" t="s">
        <v>17</v>
      </c>
      <c r="C15" s="28">
        <v>0</v>
      </c>
      <c r="D15" s="28">
        <v>2</v>
      </c>
      <c r="E15" s="28">
        <v>0</v>
      </c>
      <c r="F15" s="28">
        <v>0</v>
      </c>
      <c r="G15" s="28">
        <v>0</v>
      </c>
      <c r="H15" s="28">
        <v>2</v>
      </c>
      <c r="I15" s="28">
        <v>2</v>
      </c>
      <c r="J15" s="28">
        <v>0</v>
      </c>
      <c r="K15" s="28">
        <v>1</v>
      </c>
      <c r="L15" s="28">
        <v>2</v>
      </c>
      <c r="M15" s="22">
        <f t="shared" si="0"/>
        <v>9</v>
      </c>
      <c r="N15" s="28">
        <v>0</v>
      </c>
      <c r="O15" s="28">
        <v>0</v>
      </c>
      <c r="P15" s="28">
        <v>0</v>
      </c>
      <c r="Q15" s="28">
        <v>2</v>
      </c>
      <c r="R15" s="28">
        <v>1</v>
      </c>
      <c r="S15" s="28">
        <v>1</v>
      </c>
      <c r="T15" s="28">
        <v>0</v>
      </c>
      <c r="U15" s="28">
        <v>2</v>
      </c>
      <c r="V15" s="28">
        <v>2</v>
      </c>
      <c r="W15" s="28">
        <v>0</v>
      </c>
      <c r="X15" s="22">
        <f t="shared" si="1"/>
        <v>17</v>
      </c>
      <c r="Y15" s="28">
        <v>2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2</v>
      </c>
      <c r="AF15" s="28">
        <v>2</v>
      </c>
      <c r="AG15" s="28">
        <v>1</v>
      </c>
      <c r="AH15" s="28">
        <v>2</v>
      </c>
      <c r="AI15" s="23">
        <f t="shared" si="2"/>
        <v>26</v>
      </c>
      <c r="AJ15" s="24">
        <v>12.5</v>
      </c>
      <c r="AK15" s="25">
        <f t="shared" si="3"/>
        <v>3</v>
      </c>
      <c r="AL15" s="26">
        <f t="shared" si="4"/>
        <v>43.333333333333336</v>
      </c>
    </row>
    <row r="16" spans="1:38" ht="12.75" customHeight="1" x14ac:dyDescent="0.25">
      <c r="A16" s="8">
        <v>13</v>
      </c>
      <c r="B16" s="36" t="s">
        <v>18</v>
      </c>
      <c r="C16" s="32">
        <v>0</v>
      </c>
      <c r="D16" s="32">
        <v>2</v>
      </c>
      <c r="E16" s="32">
        <v>2</v>
      </c>
      <c r="F16" s="32">
        <v>1</v>
      </c>
      <c r="G16" s="32">
        <v>0</v>
      </c>
      <c r="H16" s="32">
        <v>0</v>
      </c>
      <c r="I16" s="32">
        <v>2</v>
      </c>
      <c r="J16" s="32">
        <v>0</v>
      </c>
      <c r="K16" s="32">
        <v>1</v>
      </c>
      <c r="L16" s="32">
        <v>2</v>
      </c>
      <c r="M16" s="22">
        <f t="shared" si="0"/>
        <v>10</v>
      </c>
      <c r="N16" s="32">
        <v>0</v>
      </c>
      <c r="O16" s="32">
        <v>0</v>
      </c>
      <c r="P16" s="32">
        <v>0</v>
      </c>
      <c r="Q16" s="32">
        <v>2</v>
      </c>
      <c r="R16" s="32">
        <v>1</v>
      </c>
      <c r="S16" s="32">
        <v>0</v>
      </c>
      <c r="T16" s="32">
        <v>0</v>
      </c>
      <c r="U16" s="32">
        <v>2</v>
      </c>
      <c r="V16" s="32">
        <v>0</v>
      </c>
      <c r="W16" s="32">
        <v>2</v>
      </c>
      <c r="X16" s="22">
        <f t="shared" si="1"/>
        <v>17</v>
      </c>
      <c r="Y16" s="32">
        <v>2</v>
      </c>
      <c r="Z16" s="32">
        <v>2</v>
      </c>
      <c r="AA16" s="32">
        <v>2</v>
      </c>
      <c r="AB16" s="32">
        <v>0</v>
      </c>
      <c r="AC16" s="32">
        <v>0</v>
      </c>
      <c r="AD16" s="32">
        <v>0</v>
      </c>
      <c r="AE16" s="32">
        <v>0</v>
      </c>
      <c r="AF16" s="32">
        <v>2</v>
      </c>
      <c r="AG16" s="32">
        <v>0</v>
      </c>
      <c r="AH16" s="32">
        <v>2</v>
      </c>
      <c r="AI16" s="23">
        <f t="shared" si="2"/>
        <v>27</v>
      </c>
      <c r="AJ16" s="37">
        <v>14</v>
      </c>
      <c r="AK16" s="25">
        <f t="shared" si="3"/>
        <v>2</v>
      </c>
      <c r="AL16" s="38">
        <f t="shared" si="4"/>
        <v>45</v>
      </c>
    </row>
    <row r="17" spans="1:38" ht="12.75" customHeight="1" x14ac:dyDescent="0.25">
      <c r="A17" s="39">
        <v>14</v>
      </c>
      <c r="B17" s="35" t="s">
        <v>19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2</v>
      </c>
      <c r="J17" s="28">
        <v>0</v>
      </c>
      <c r="K17" s="28">
        <v>0</v>
      </c>
      <c r="L17" s="28">
        <v>2</v>
      </c>
      <c r="M17" s="22">
        <f t="shared" si="0"/>
        <v>4</v>
      </c>
      <c r="N17" s="28">
        <v>0</v>
      </c>
      <c r="O17" s="28">
        <v>0</v>
      </c>
      <c r="P17" s="28">
        <v>2</v>
      </c>
      <c r="Q17" s="28">
        <v>0</v>
      </c>
      <c r="R17" s="28">
        <v>1</v>
      </c>
      <c r="S17" s="28">
        <v>0</v>
      </c>
      <c r="T17" s="28">
        <v>0</v>
      </c>
      <c r="U17" s="28">
        <v>2</v>
      </c>
      <c r="V17" s="28">
        <v>2</v>
      </c>
      <c r="W17" s="28">
        <v>2</v>
      </c>
      <c r="X17" s="22">
        <f t="shared" si="1"/>
        <v>13</v>
      </c>
      <c r="Y17" s="28">
        <v>0</v>
      </c>
      <c r="Z17" s="28">
        <v>2</v>
      </c>
      <c r="AA17" s="28">
        <v>0</v>
      </c>
      <c r="AB17" s="28">
        <v>0</v>
      </c>
      <c r="AC17" s="28">
        <v>2</v>
      </c>
      <c r="AD17" s="28">
        <v>0</v>
      </c>
      <c r="AE17" s="28">
        <v>0</v>
      </c>
      <c r="AF17" s="28">
        <v>2</v>
      </c>
      <c r="AG17" s="28">
        <v>0</v>
      </c>
      <c r="AH17" s="28">
        <v>2</v>
      </c>
      <c r="AI17" s="23">
        <f t="shared" si="2"/>
        <v>21</v>
      </c>
      <c r="AJ17" s="24">
        <v>7.5</v>
      </c>
      <c r="AK17" s="25">
        <f t="shared" si="3"/>
        <v>8</v>
      </c>
      <c r="AL17" s="26">
        <f t="shared" si="4"/>
        <v>35</v>
      </c>
    </row>
    <row r="18" spans="1:38" ht="12.75" customHeight="1" x14ac:dyDescent="0.25">
      <c r="A18" s="39">
        <v>15</v>
      </c>
      <c r="B18" s="31" t="s">
        <v>34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2</v>
      </c>
      <c r="J18" s="32">
        <v>0</v>
      </c>
      <c r="K18" s="32">
        <v>0</v>
      </c>
      <c r="L18" s="32">
        <v>2</v>
      </c>
      <c r="M18" s="22">
        <f t="shared" si="0"/>
        <v>4</v>
      </c>
      <c r="N18" s="32">
        <v>0</v>
      </c>
      <c r="O18" s="32">
        <v>0</v>
      </c>
      <c r="P18" s="32">
        <v>0</v>
      </c>
      <c r="Q18" s="32">
        <v>2</v>
      </c>
      <c r="R18" s="32">
        <v>1</v>
      </c>
      <c r="S18" s="32">
        <v>0</v>
      </c>
      <c r="T18" s="32">
        <v>2</v>
      </c>
      <c r="U18" s="32">
        <v>2</v>
      </c>
      <c r="V18" s="32">
        <v>0</v>
      </c>
      <c r="W18" s="32">
        <v>2</v>
      </c>
      <c r="X18" s="22">
        <f t="shared" si="1"/>
        <v>13</v>
      </c>
      <c r="Y18" s="32">
        <v>2</v>
      </c>
      <c r="Z18" s="32">
        <v>2</v>
      </c>
      <c r="AA18" s="32">
        <v>2</v>
      </c>
      <c r="AB18" s="32">
        <v>0</v>
      </c>
      <c r="AC18" s="32">
        <v>0</v>
      </c>
      <c r="AD18" s="32">
        <v>0</v>
      </c>
      <c r="AE18" s="32">
        <v>2</v>
      </c>
      <c r="AF18" s="32">
        <v>2</v>
      </c>
      <c r="AG18" s="32">
        <v>0</v>
      </c>
      <c r="AH18" s="32">
        <v>2</v>
      </c>
      <c r="AI18" s="23">
        <f t="shared" si="2"/>
        <v>25</v>
      </c>
      <c r="AJ18" s="24">
        <v>11</v>
      </c>
      <c r="AK18" s="25">
        <f t="shared" si="3"/>
        <v>5</v>
      </c>
      <c r="AL18" s="26">
        <f t="shared" si="4"/>
        <v>41.666666666666664</v>
      </c>
    </row>
    <row r="19" spans="1:38" ht="12.75" hidden="1" customHeight="1" x14ac:dyDescent="0.25">
      <c r="A19" s="39">
        <v>16</v>
      </c>
      <c r="B19" s="35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2">
        <f t="shared" si="0"/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2">
        <f t="shared" si="1"/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3">
        <f t="shared" si="2"/>
        <v>0</v>
      </c>
      <c r="AJ19" s="24"/>
      <c r="AK19" s="25">
        <f t="shared" si="3"/>
        <v>15</v>
      </c>
      <c r="AL19" s="26">
        <f t="shared" si="4"/>
        <v>0</v>
      </c>
    </row>
    <row r="20" spans="1:38" ht="12.75" hidden="1" customHeight="1" x14ac:dyDescent="0.25">
      <c r="A20" s="39">
        <v>17</v>
      </c>
      <c r="B20" s="58"/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22">
        <f t="shared" si="0"/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22">
        <f t="shared" si="1"/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23">
        <f t="shared" si="2"/>
        <v>0</v>
      </c>
      <c r="AJ20" s="24"/>
      <c r="AK20" s="25">
        <f t="shared" si="3"/>
        <v>15</v>
      </c>
      <c r="AL20" s="26">
        <f t="shared" si="4"/>
        <v>0</v>
      </c>
    </row>
    <row r="21" spans="1:38" ht="12.75" hidden="1" customHeight="1" x14ac:dyDescent="0.25">
      <c r="A21" s="39"/>
      <c r="B21" s="5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22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22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23"/>
      <c r="AJ21" s="24"/>
      <c r="AK21" s="25"/>
      <c r="AL21" s="26"/>
    </row>
    <row r="22" spans="1:38" ht="12.75" hidden="1" customHeight="1" x14ac:dyDescent="0.25">
      <c r="A22" s="39">
        <v>18</v>
      </c>
      <c r="B22" s="35"/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22">
        <f>SUM(C22:L22)</f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22">
        <f>SUM(N22:W22)+M22</f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23">
        <f>SUM(Y22:AH22)+X22</f>
        <v>0</v>
      </c>
      <c r="AJ22" s="24"/>
      <c r="AK22" s="25">
        <f>RANK(AI22,AI$4:AI$22,0)</f>
        <v>15</v>
      </c>
      <c r="AL22" s="26">
        <f>AI22*100/60</f>
        <v>0</v>
      </c>
    </row>
    <row r="23" spans="1:38" ht="12.75" customHeight="1" x14ac:dyDescent="0.25">
      <c r="B23" s="47" t="s">
        <v>20</v>
      </c>
      <c r="C23" s="48">
        <f t="shared" ref="C23:L23" si="5">SUM(C4:C19)</f>
        <v>0</v>
      </c>
      <c r="D23" s="48">
        <f t="shared" si="5"/>
        <v>18</v>
      </c>
      <c r="E23" s="48">
        <f t="shared" si="5"/>
        <v>6</v>
      </c>
      <c r="F23" s="48">
        <f t="shared" si="5"/>
        <v>5</v>
      </c>
      <c r="G23" s="48">
        <f t="shared" si="5"/>
        <v>4</v>
      </c>
      <c r="H23" s="48">
        <f t="shared" si="5"/>
        <v>8</v>
      </c>
      <c r="I23" s="48">
        <f t="shared" si="5"/>
        <v>28</v>
      </c>
      <c r="J23" s="48">
        <f t="shared" si="5"/>
        <v>0</v>
      </c>
      <c r="K23" s="48">
        <f t="shared" si="5"/>
        <v>7</v>
      </c>
      <c r="L23" s="48">
        <f t="shared" si="5"/>
        <v>22</v>
      </c>
      <c r="M23" s="48" t="s">
        <v>21</v>
      </c>
      <c r="N23" s="48">
        <f t="shared" ref="N23:W23" si="6">SUM(N4:N19)</f>
        <v>6</v>
      </c>
      <c r="O23" s="48">
        <f t="shared" si="6"/>
        <v>0</v>
      </c>
      <c r="P23" s="48">
        <f t="shared" si="6"/>
        <v>6</v>
      </c>
      <c r="Q23" s="48">
        <f t="shared" si="6"/>
        <v>6</v>
      </c>
      <c r="R23" s="48">
        <f t="shared" si="6"/>
        <v>10</v>
      </c>
      <c r="S23" s="48">
        <f t="shared" si="6"/>
        <v>2</v>
      </c>
      <c r="T23" s="48">
        <f t="shared" si="6"/>
        <v>2</v>
      </c>
      <c r="U23" s="48">
        <f t="shared" si="6"/>
        <v>26</v>
      </c>
      <c r="V23" s="48">
        <f t="shared" si="6"/>
        <v>4</v>
      </c>
      <c r="W23" s="48">
        <f t="shared" si="6"/>
        <v>22</v>
      </c>
      <c r="X23" s="48" t="s">
        <v>21</v>
      </c>
      <c r="Y23" s="48">
        <f t="shared" ref="Y23:AH23" si="7">SUM(Y4:Y19)</f>
        <v>22</v>
      </c>
      <c r="Z23" s="48">
        <f t="shared" si="7"/>
        <v>14</v>
      </c>
      <c r="AA23" s="48">
        <f t="shared" si="7"/>
        <v>10</v>
      </c>
      <c r="AB23" s="48">
        <f t="shared" si="7"/>
        <v>0</v>
      </c>
      <c r="AC23" s="48">
        <f t="shared" si="7"/>
        <v>4</v>
      </c>
      <c r="AD23" s="48">
        <f t="shared" si="7"/>
        <v>4</v>
      </c>
      <c r="AE23" s="48">
        <f t="shared" si="7"/>
        <v>12</v>
      </c>
      <c r="AF23" s="48">
        <f t="shared" si="7"/>
        <v>20</v>
      </c>
      <c r="AG23" s="48">
        <f t="shared" si="7"/>
        <v>3</v>
      </c>
      <c r="AH23" s="48">
        <f t="shared" si="7"/>
        <v>28</v>
      </c>
      <c r="AI23" s="49"/>
      <c r="AJ23" s="49"/>
      <c r="AK23" s="50"/>
      <c r="AL23" s="2"/>
    </row>
    <row r="24" spans="1:38" ht="12.75" customHeight="1" x14ac:dyDescent="0.25">
      <c r="B24" s="51"/>
      <c r="C24" s="52"/>
      <c r="AC24" s="52"/>
      <c r="AD24" s="52"/>
      <c r="AE24" s="52"/>
      <c r="AF24" s="52"/>
      <c r="AG24" s="52"/>
      <c r="AH24" s="52"/>
      <c r="AI24" s="51"/>
      <c r="AJ24" s="51"/>
      <c r="AK24" s="50"/>
      <c r="AL24" s="2"/>
    </row>
    <row r="25" spans="1:38" ht="12.75" customHeight="1" x14ac:dyDescent="0.25">
      <c r="B25" s="51"/>
      <c r="C25" s="52"/>
      <c r="D25" s="140" t="s">
        <v>35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52"/>
      <c r="AD25" s="52"/>
      <c r="AE25" s="52"/>
      <c r="AF25" s="52"/>
      <c r="AG25" s="52"/>
      <c r="AH25" s="52"/>
      <c r="AI25" s="51"/>
      <c r="AJ25" s="51"/>
      <c r="AK25" s="50"/>
      <c r="AL25" s="2"/>
    </row>
    <row r="26" spans="1:38" ht="12.75" customHeight="1" x14ac:dyDescent="0.2"/>
    <row r="27" spans="1:38" ht="12.75" customHeight="1" x14ac:dyDescent="0.25">
      <c r="D27" s="140" t="s">
        <v>36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</row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D25:AB25"/>
    <mergeCell ref="D27:AB27"/>
  </mergeCells>
  <pageMargins left="0.74791666666666667" right="0.74791666666666667" top="0.98402777777777772" bottom="0.9840277777777777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1000"/>
  <sheetViews>
    <sheetView workbookViewId="0"/>
  </sheetViews>
  <sheetFormatPr defaultColWidth="12.5703125" defaultRowHeight="15" customHeight="1" x14ac:dyDescent="0.2"/>
  <cols>
    <col min="1" max="1" width="4" customWidth="1"/>
    <col min="2" max="2" width="33.85546875" customWidth="1"/>
    <col min="3" max="10" width="3.42578125" customWidth="1"/>
    <col min="11" max="12" width="4.42578125" customWidth="1"/>
    <col min="13" max="13" width="5.28515625" customWidth="1"/>
    <col min="14" max="16" width="4.42578125" customWidth="1"/>
    <col min="17" max="17" width="4.5703125" customWidth="1"/>
    <col min="18" max="18" width="4.42578125" customWidth="1"/>
    <col min="19" max="20" width="4" customWidth="1"/>
    <col min="21" max="21" width="4.42578125" customWidth="1"/>
    <col min="22" max="23" width="4" customWidth="1"/>
    <col min="24" max="24" width="5.5703125" customWidth="1"/>
    <col min="25" max="25" width="4.42578125" customWidth="1"/>
    <col min="26" max="26" width="4" customWidth="1"/>
    <col min="27" max="31" width="4.42578125" customWidth="1"/>
    <col min="32" max="32" width="4" customWidth="1"/>
    <col min="33" max="34" width="4.42578125" customWidth="1"/>
    <col min="35" max="35" width="15.140625" customWidth="1"/>
    <col min="36" max="36" width="11.5703125" customWidth="1"/>
    <col min="37" max="37" width="9.7109375" customWidth="1"/>
    <col min="38" max="38" width="9.28515625" customWidth="1"/>
  </cols>
  <sheetData>
    <row r="1" spans="1:38" ht="12.75" customHeight="1" x14ac:dyDescent="0.2"/>
    <row r="2" spans="1:38" ht="12.75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</row>
    <row r="3" spans="1:38" ht="12.75" customHeight="1" x14ac:dyDescent="0.25">
      <c r="A3" s="8"/>
      <c r="B3" s="8"/>
      <c r="C3" s="61">
        <v>1</v>
      </c>
      <c r="D3" s="61">
        <v>2</v>
      </c>
      <c r="E3" s="61">
        <v>3</v>
      </c>
      <c r="F3" s="61">
        <v>4</v>
      </c>
      <c r="G3" s="61">
        <v>5</v>
      </c>
      <c r="H3" s="61">
        <v>6</v>
      </c>
      <c r="I3" s="61">
        <v>7</v>
      </c>
      <c r="J3" s="61">
        <v>8</v>
      </c>
      <c r="K3" s="61">
        <v>9</v>
      </c>
      <c r="L3" s="61">
        <v>10</v>
      </c>
      <c r="M3" s="62" t="s">
        <v>1</v>
      </c>
      <c r="N3" s="61">
        <v>11</v>
      </c>
      <c r="O3" s="61">
        <v>12</v>
      </c>
      <c r="P3" s="61">
        <v>13</v>
      </c>
      <c r="Q3" s="61">
        <v>14</v>
      </c>
      <c r="R3" s="61">
        <v>15</v>
      </c>
      <c r="S3" s="61">
        <v>16</v>
      </c>
      <c r="T3" s="61">
        <v>17</v>
      </c>
      <c r="U3" s="61">
        <v>18</v>
      </c>
      <c r="V3" s="61">
        <v>19</v>
      </c>
      <c r="W3" s="61">
        <v>20</v>
      </c>
      <c r="X3" s="62" t="s">
        <v>1</v>
      </c>
      <c r="Y3" s="61">
        <v>21</v>
      </c>
      <c r="Z3" s="61">
        <v>22</v>
      </c>
      <c r="AA3" s="61">
        <v>23</v>
      </c>
      <c r="AB3" s="61">
        <v>24</v>
      </c>
      <c r="AC3" s="61">
        <v>25</v>
      </c>
      <c r="AD3" s="61">
        <v>26</v>
      </c>
      <c r="AE3" s="61">
        <v>27</v>
      </c>
      <c r="AF3" s="61">
        <v>28</v>
      </c>
      <c r="AG3" s="61">
        <v>29</v>
      </c>
      <c r="AH3" s="63">
        <v>30</v>
      </c>
      <c r="AI3" s="13" t="s">
        <v>2</v>
      </c>
      <c r="AJ3" s="14" t="s">
        <v>33</v>
      </c>
      <c r="AK3" s="15" t="s">
        <v>4</v>
      </c>
      <c r="AL3" s="16" t="s">
        <v>5</v>
      </c>
    </row>
    <row r="4" spans="1:38" ht="12.75" customHeight="1" x14ac:dyDescent="0.25">
      <c r="A4" s="39">
        <v>1</v>
      </c>
      <c r="B4" s="64" t="s">
        <v>6</v>
      </c>
      <c r="C4" s="65">
        <v>2</v>
      </c>
      <c r="D4" s="65">
        <v>0</v>
      </c>
      <c r="E4" s="65">
        <v>2</v>
      </c>
      <c r="F4" s="65">
        <v>2</v>
      </c>
      <c r="G4" s="65">
        <v>0</v>
      </c>
      <c r="H4" s="33">
        <v>2</v>
      </c>
      <c r="I4" s="33">
        <v>2</v>
      </c>
      <c r="J4" s="33">
        <v>0</v>
      </c>
      <c r="K4" s="33">
        <v>2</v>
      </c>
      <c r="L4" s="33">
        <v>2</v>
      </c>
      <c r="M4" s="66">
        <f t="shared" ref="M4:M17" si="0">SUM(C4:L4)</f>
        <v>14</v>
      </c>
      <c r="N4" s="65">
        <v>2</v>
      </c>
      <c r="O4" s="65">
        <v>0</v>
      </c>
      <c r="P4" s="65">
        <v>0</v>
      </c>
      <c r="Q4" s="65">
        <v>0</v>
      </c>
      <c r="R4" s="65">
        <v>2</v>
      </c>
      <c r="S4" s="33">
        <v>0</v>
      </c>
      <c r="T4" s="33">
        <v>2</v>
      </c>
      <c r="U4" s="33">
        <v>0</v>
      </c>
      <c r="V4" s="33">
        <v>0</v>
      </c>
      <c r="W4" s="33">
        <v>0</v>
      </c>
      <c r="X4" s="66">
        <f t="shared" ref="X4:X17" si="1">SUM(N4:W4)+M4</f>
        <v>20</v>
      </c>
      <c r="Y4" s="65">
        <v>0</v>
      </c>
      <c r="Z4" s="65">
        <v>0</v>
      </c>
      <c r="AA4" s="65">
        <v>0</v>
      </c>
      <c r="AB4" s="65">
        <v>2</v>
      </c>
      <c r="AC4" s="65">
        <v>0</v>
      </c>
      <c r="AD4" s="33">
        <v>2</v>
      </c>
      <c r="AE4" s="33">
        <v>2</v>
      </c>
      <c r="AF4" s="33">
        <v>0</v>
      </c>
      <c r="AG4" s="33">
        <v>2</v>
      </c>
      <c r="AH4" s="33">
        <v>0</v>
      </c>
      <c r="AI4" s="23">
        <f t="shared" ref="AI4:AI17" si="2">SUM(Y4:AH4)+X4</f>
        <v>28</v>
      </c>
      <c r="AJ4" s="24">
        <v>11.5</v>
      </c>
      <c r="AK4" s="67">
        <f t="shared" ref="AK4:AK17" si="3">RANK(AI4,AI$4:AI$17,0)</f>
        <v>2</v>
      </c>
      <c r="AL4" s="26">
        <f t="shared" ref="AL4:AL17" si="4">AI4*100/60</f>
        <v>46.666666666666664</v>
      </c>
    </row>
    <row r="5" spans="1:38" ht="12.75" customHeight="1" x14ac:dyDescent="0.25">
      <c r="A5" s="39">
        <v>2</v>
      </c>
      <c r="B5" s="68" t="s">
        <v>7</v>
      </c>
      <c r="C5" s="69">
        <v>0</v>
      </c>
      <c r="D5" s="69">
        <v>0</v>
      </c>
      <c r="E5" s="69">
        <v>0</v>
      </c>
      <c r="F5" s="69">
        <v>2</v>
      </c>
      <c r="G5" s="69">
        <v>2</v>
      </c>
      <c r="H5" s="29">
        <v>2</v>
      </c>
      <c r="I5" s="29">
        <v>0</v>
      </c>
      <c r="J5" s="29">
        <v>0</v>
      </c>
      <c r="K5" s="29">
        <v>2</v>
      </c>
      <c r="L5" s="29">
        <v>0</v>
      </c>
      <c r="M5" s="66">
        <f t="shared" si="0"/>
        <v>8</v>
      </c>
      <c r="N5" s="69">
        <v>2</v>
      </c>
      <c r="O5" s="69">
        <v>0</v>
      </c>
      <c r="P5" s="69">
        <v>0</v>
      </c>
      <c r="Q5" s="69">
        <v>0</v>
      </c>
      <c r="R5" s="69">
        <v>2</v>
      </c>
      <c r="S5" s="29">
        <v>0</v>
      </c>
      <c r="T5" s="29">
        <v>2</v>
      </c>
      <c r="U5" s="29">
        <v>0</v>
      </c>
      <c r="V5" s="29">
        <v>0</v>
      </c>
      <c r="W5" s="29">
        <v>0</v>
      </c>
      <c r="X5" s="66">
        <f t="shared" si="1"/>
        <v>14</v>
      </c>
      <c r="Y5" s="69">
        <v>0</v>
      </c>
      <c r="Z5" s="69">
        <v>0</v>
      </c>
      <c r="AA5" s="69">
        <v>2</v>
      </c>
      <c r="AB5" s="69">
        <v>2</v>
      </c>
      <c r="AC5" s="69">
        <v>0</v>
      </c>
      <c r="AD5" s="29">
        <v>0</v>
      </c>
      <c r="AE5" s="29">
        <v>2</v>
      </c>
      <c r="AF5" s="29">
        <v>0</v>
      </c>
      <c r="AG5" s="29">
        <v>2</v>
      </c>
      <c r="AH5" s="29">
        <v>2</v>
      </c>
      <c r="AI5" s="23">
        <f t="shared" si="2"/>
        <v>24</v>
      </c>
      <c r="AJ5" s="24">
        <v>7.5</v>
      </c>
      <c r="AK5" s="67">
        <f t="shared" si="3"/>
        <v>7</v>
      </c>
      <c r="AL5" s="26">
        <f t="shared" si="4"/>
        <v>40</v>
      </c>
    </row>
    <row r="6" spans="1:38" ht="12.75" customHeight="1" x14ac:dyDescent="0.25">
      <c r="A6" s="39">
        <v>3</v>
      </c>
      <c r="B6" s="64" t="s">
        <v>8</v>
      </c>
      <c r="C6" s="65">
        <v>0</v>
      </c>
      <c r="D6" s="65">
        <v>0</v>
      </c>
      <c r="E6" s="65">
        <v>0</v>
      </c>
      <c r="F6" s="65">
        <v>2</v>
      </c>
      <c r="G6" s="65">
        <v>0</v>
      </c>
      <c r="H6" s="33">
        <v>0</v>
      </c>
      <c r="I6" s="33">
        <v>0</v>
      </c>
      <c r="J6" s="33">
        <v>0</v>
      </c>
      <c r="K6" s="33">
        <v>0</v>
      </c>
      <c r="L6" s="33">
        <v>2</v>
      </c>
      <c r="M6" s="66">
        <f t="shared" si="0"/>
        <v>4</v>
      </c>
      <c r="N6" s="65">
        <v>0</v>
      </c>
      <c r="O6" s="65">
        <v>0</v>
      </c>
      <c r="P6" s="65">
        <v>2</v>
      </c>
      <c r="Q6" s="65">
        <v>0</v>
      </c>
      <c r="R6" s="65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66">
        <f t="shared" si="1"/>
        <v>6</v>
      </c>
      <c r="Y6" s="65">
        <v>0</v>
      </c>
      <c r="Z6" s="65">
        <v>0</v>
      </c>
      <c r="AA6" s="65">
        <v>0</v>
      </c>
      <c r="AB6" s="65">
        <v>2</v>
      </c>
      <c r="AC6" s="65">
        <v>1</v>
      </c>
      <c r="AD6" s="33">
        <v>0</v>
      </c>
      <c r="AE6" s="33">
        <v>0</v>
      </c>
      <c r="AF6" s="33">
        <v>0</v>
      </c>
      <c r="AG6" s="33">
        <v>2</v>
      </c>
      <c r="AH6" s="33">
        <v>0</v>
      </c>
      <c r="AI6" s="23">
        <f t="shared" si="2"/>
        <v>11</v>
      </c>
      <c r="AJ6" s="24">
        <v>1</v>
      </c>
      <c r="AK6" s="67">
        <f t="shared" si="3"/>
        <v>14</v>
      </c>
      <c r="AL6" s="26">
        <f t="shared" si="4"/>
        <v>18.333333333333332</v>
      </c>
    </row>
    <row r="7" spans="1:38" ht="12.75" customHeight="1" x14ac:dyDescent="0.25">
      <c r="A7" s="39">
        <v>4</v>
      </c>
      <c r="B7" s="64" t="s">
        <v>10</v>
      </c>
      <c r="C7" s="65">
        <v>2</v>
      </c>
      <c r="D7" s="65">
        <v>0</v>
      </c>
      <c r="E7" s="65">
        <v>0</v>
      </c>
      <c r="F7" s="65">
        <v>0</v>
      </c>
      <c r="G7" s="65">
        <v>0</v>
      </c>
      <c r="H7" s="33">
        <v>2</v>
      </c>
      <c r="I7" s="33">
        <v>2</v>
      </c>
      <c r="J7" s="33">
        <v>0</v>
      </c>
      <c r="K7" s="33">
        <v>0</v>
      </c>
      <c r="L7" s="33">
        <v>2</v>
      </c>
      <c r="M7" s="66">
        <f t="shared" si="0"/>
        <v>8</v>
      </c>
      <c r="N7" s="65">
        <v>2</v>
      </c>
      <c r="O7" s="65">
        <v>0</v>
      </c>
      <c r="P7" s="65">
        <v>2</v>
      </c>
      <c r="Q7" s="65">
        <v>0</v>
      </c>
      <c r="R7" s="65">
        <v>2</v>
      </c>
      <c r="S7" s="33">
        <v>0</v>
      </c>
      <c r="T7" s="33">
        <v>0</v>
      </c>
      <c r="U7" s="33">
        <v>0</v>
      </c>
      <c r="V7" s="33">
        <v>2</v>
      </c>
      <c r="W7" s="33">
        <v>0</v>
      </c>
      <c r="X7" s="66">
        <f t="shared" si="1"/>
        <v>16</v>
      </c>
      <c r="Y7" s="65">
        <v>2</v>
      </c>
      <c r="Z7" s="65">
        <v>0</v>
      </c>
      <c r="AA7" s="65">
        <v>2</v>
      </c>
      <c r="AB7" s="65">
        <v>2</v>
      </c>
      <c r="AC7" s="65">
        <v>1</v>
      </c>
      <c r="AD7" s="33">
        <v>2</v>
      </c>
      <c r="AE7" s="33">
        <v>0</v>
      </c>
      <c r="AF7" s="33">
        <v>0</v>
      </c>
      <c r="AG7" s="33">
        <v>2</v>
      </c>
      <c r="AH7" s="33">
        <v>0</v>
      </c>
      <c r="AI7" s="23">
        <f t="shared" si="2"/>
        <v>27</v>
      </c>
      <c r="AJ7" s="24">
        <v>9</v>
      </c>
      <c r="AK7" s="67">
        <f t="shared" si="3"/>
        <v>6</v>
      </c>
      <c r="AL7" s="26">
        <f t="shared" si="4"/>
        <v>45</v>
      </c>
    </row>
    <row r="8" spans="1:38" ht="12.75" customHeight="1" x14ac:dyDescent="0.25">
      <c r="A8" s="39">
        <v>5</v>
      </c>
      <c r="B8" s="68" t="s">
        <v>11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29">
        <v>0</v>
      </c>
      <c r="I8" s="29">
        <v>2</v>
      </c>
      <c r="J8" s="29">
        <v>0</v>
      </c>
      <c r="K8" s="29">
        <v>0</v>
      </c>
      <c r="L8" s="29">
        <v>2</v>
      </c>
      <c r="M8" s="66">
        <f t="shared" si="0"/>
        <v>4</v>
      </c>
      <c r="N8" s="69">
        <v>0</v>
      </c>
      <c r="O8" s="69">
        <v>0</v>
      </c>
      <c r="P8" s="69">
        <v>0</v>
      </c>
      <c r="Q8" s="69">
        <v>0</v>
      </c>
      <c r="R8" s="69">
        <v>2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66">
        <f t="shared" si="1"/>
        <v>6</v>
      </c>
      <c r="Y8" s="69">
        <v>0</v>
      </c>
      <c r="Z8" s="69">
        <v>0</v>
      </c>
      <c r="AA8" s="69">
        <v>2</v>
      </c>
      <c r="AB8" s="69">
        <v>2</v>
      </c>
      <c r="AC8" s="69">
        <v>1</v>
      </c>
      <c r="AD8" s="29">
        <v>0</v>
      </c>
      <c r="AE8" s="29">
        <v>0</v>
      </c>
      <c r="AF8" s="29">
        <v>1</v>
      </c>
      <c r="AG8" s="29">
        <v>2</v>
      </c>
      <c r="AH8" s="29">
        <v>0</v>
      </c>
      <c r="AI8" s="23">
        <f t="shared" si="2"/>
        <v>14</v>
      </c>
      <c r="AJ8" s="24">
        <v>3.5</v>
      </c>
      <c r="AK8" s="67">
        <f t="shared" si="3"/>
        <v>10</v>
      </c>
      <c r="AL8" s="26">
        <f t="shared" si="4"/>
        <v>23.333333333333332</v>
      </c>
    </row>
    <row r="9" spans="1:38" ht="12.75" customHeight="1" x14ac:dyDescent="0.25">
      <c r="A9" s="39">
        <v>6</v>
      </c>
      <c r="B9" s="64" t="s">
        <v>12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33">
        <v>0</v>
      </c>
      <c r="I9" s="33">
        <v>0</v>
      </c>
      <c r="J9" s="33">
        <v>0</v>
      </c>
      <c r="K9" s="33">
        <v>0</v>
      </c>
      <c r="L9" s="33">
        <v>2</v>
      </c>
      <c r="M9" s="66">
        <f t="shared" si="0"/>
        <v>2</v>
      </c>
      <c r="N9" s="65">
        <v>2</v>
      </c>
      <c r="O9" s="65">
        <v>2</v>
      </c>
      <c r="P9" s="65">
        <v>0</v>
      </c>
      <c r="Q9" s="65">
        <v>0</v>
      </c>
      <c r="R9" s="65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66">
        <f t="shared" si="1"/>
        <v>6</v>
      </c>
      <c r="Y9" s="65">
        <v>0</v>
      </c>
      <c r="Z9" s="65">
        <v>0</v>
      </c>
      <c r="AA9" s="65">
        <v>0</v>
      </c>
      <c r="AB9" s="65">
        <v>2</v>
      </c>
      <c r="AC9" s="65">
        <v>2</v>
      </c>
      <c r="AD9" s="33">
        <v>2</v>
      </c>
      <c r="AE9" s="33">
        <v>0</v>
      </c>
      <c r="AF9" s="33">
        <v>0</v>
      </c>
      <c r="AG9" s="33">
        <v>2</v>
      </c>
      <c r="AH9" s="33">
        <v>0</v>
      </c>
      <c r="AI9" s="23">
        <f t="shared" si="2"/>
        <v>14</v>
      </c>
      <c r="AJ9" s="24">
        <v>3.5</v>
      </c>
      <c r="AK9" s="67">
        <f t="shared" si="3"/>
        <v>10</v>
      </c>
      <c r="AL9" s="26">
        <f t="shared" si="4"/>
        <v>23.333333333333332</v>
      </c>
    </row>
    <row r="10" spans="1:38" ht="12.75" customHeight="1" x14ac:dyDescent="0.25">
      <c r="A10" s="39">
        <v>7</v>
      </c>
      <c r="B10" s="68" t="s">
        <v>13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29">
        <v>0</v>
      </c>
      <c r="I10" s="29">
        <v>0</v>
      </c>
      <c r="J10" s="29">
        <v>0</v>
      </c>
      <c r="K10" s="29">
        <v>2</v>
      </c>
      <c r="L10" s="29">
        <v>2</v>
      </c>
      <c r="M10" s="66">
        <f t="shared" si="0"/>
        <v>4</v>
      </c>
      <c r="N10" s="69">
        <v>2</v>
      </c>
      <c r="O10" s="69">
        <v>0</v>
      </c>
      <c r="P10" s="69">
        <v>2</v>
      </c>
      <c r="Q10" s="69">
        <v>0</v>
      </c>
      <c r="R10" s="69">
        <v>0</v>
      </c>
      <c r="S10" s="29">
        <v>0</v>
      </c>
      <c r="T10" s="29">
        <v>2</v>
      </c>
      <c r="U10" s="29">
        <v>0</v>
      </c>
      <c r="V10" s="29">
        <v>0</v>
      </c>
      <c r="W10" s="29">
        <v>0</v>
      </c>
      <c r="X10" s="66">
        <f t="shared" si="1"/>
        <v>10</v>
      </c>
      <c r="Y10" s="69">
        <v>0</v>
      </c>
      <c r="Z10" s="69">
        <v>0</v>
      </c>
      <c r="AA10" s="69">
        <v>2</v>
      </c>
      <c r="AB10" s="69">
        <v>2</v>
      </c>
      <c r="AC10" s="69">
        <v>1</v>
      </c>
      <c r="AD10" s="29">
        <v>0</v>
      </c>
      <c r="AE10" s="29">
        <v>0</v>
      </c>
      <c r="AF10" s="29">
        <v>0</v>
      </c>
      <c r="AG10" s="29">
        <v>2</v>
      </c>
      <c r="AH10" s="29">
        <v>1</v>
      </c>
      <c r="AI10" s="23">
        <f t="shared" si="2"/>
        <v>18</v>
      </c>
      <c r="AJ10" s="24">
        <v>6</v>
      </c>
      <c r="AK10" s="67">
        <f t="shared" si="3"/>
        <v>9</v>
      </c>
      <c r="AL10" s="26">
        <f t="shared" si="4"/>
        <v>30</v>
      </c>
    </row>
    <row r="11" spans="1:38" ht="12.75" customHeight="1" x14ac:dyDescent="0.25">
      <c r="A11" s="39">
        <v>8</v>
      </c>
      <c r="B11" s="64" t="s">
        <v>14</v>
      </c>
      <c r="C11" s="65">
        <v>0</v>
      </c>
      <c r="D11" s="65">
        <v>0</v>
      </c>
      <c r="E11" s="65">
        <v>1</v>
      </c>
      <c r="F11" s="65">
        <v>0</v>
      </c>
      <c r="G11" s="65">
        <v>0</v>
      </c>
      <c r="H11" s="33">
        <v>2</v>
      </c>
      <c r="I11" s="33">
        <v>0</v>
      </c>
      <c r="J11" s="33">
        <v>0</v>
      </c>
      <c r="K11" s="33">
        <v>0</v>
      </c>
      <c r="L11" s="33">
        <v>2</v>
      </c>
      <c r="M11" s="66">
        <f t="shared" si="0"/>
        <v>5</v>
      </c>
      <c r="N11" s="65">
        <v>0</v>
      </c>
      <c r="O11" s="65">
        <v>0</v>
      </c>
      <c r="P11" s="65">
        <v>2</v>
      </c>
      <c r="Q11" s="65">
        <v>0</v>
      </c>
      <c r="R11" s="65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66">
        <f t="shared" si="1"/>
        <v>7</v>
      </c>
      <c r="Y11" s="65">
        <v>0</v>
      </c>
      <c r="Z11" s="65">
        <v>0</v>
      </c>
      <c r="AA11" s="65">
        <v>2</v>
      </c>
      <c r="AB11" s="65">
        <v>2</v>
      </c>
      <c r="AC11" s="65">
        <v>1</v>
      </c>
      <c r="AD11" s="33">
        <v>0</v>
      </c>
      <c r="AE11" s="33">
        <v>0</v>
      </c>
      <c r="AF11" s="33">
        <v>0</v>
      </c>
      <c r="AG11" s="33">
        <v>2</v>
      </c>
      <c r="AH11" s="33">
        <v>0</v>
      </c>
      <c r="AI11" s="23">
        <f t="shared" si="2"/>
        <v>14</v>
      </c>
      <c r="AJ11" s="24">
        <v>3.5</v>
      </c>
      <c r="AK11" s="67">
        <f t="shared" si="3"/>
        <v>10</v>
      </c>
      <c r="AL11" s="26">
        <f t="shared" si="4"/>
        <v>23.333333333333332</v>
      </c>
    </row>
    <row r="12" spans="1:38" ht="12.75" customHeight="1" x14ac:dyDescent="0.25">
      <c r="A12" s="39">
        <v>9</v>
      </c>
      <c r="B12" s="68" t="s">
        <v>15</v>
      </c>
      <c r="C12" s="69">
        <v>0</v>
      </c>
      <c r="D12" s="69">
        <v>0</v>
      </c>
      <c r="E12" s="69">
        <v>0</v>
      </c>
      <c r="F12" s="69">
        <v>2</v>
      </c>
      <c r="G12" s="69">
        <v>2</v>
      </c>
      <c r="H12" s="29">
        <v>2</v>
      </c>
      <c r="I12" s="29">
        <v>0</v>
      </c>
      <c r="J12" s="29">
        <v>0</v>
      </c>
      <c r="K12" s="29">
        <v>2</v>
      </c>
      <c r="L12" s="29">
        <v>2</v>
      </c>
      <c r="M12" s="66">
        <f t="shared" si="0"/>
        <v>10</v>
      </c>
      <c r="N12" s="69">
        <v>0</v>
      </c>
      <c r="O12" s="69">
        <v>0</v>
      </c>
      <c r="P12" s="69">
        <v>2</v>
      </c>
      <c r="Q12" s="69">
        <v>0</v>
      </c>
      <c r="R12" s="69">
        <v>2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66">
        <f t="shared" si="1"/>
        <v>14</v>
      </c>
      <c r="Y12" s="69">
        <v>0</v>
      </c>
      <c r="Z12" s="69">
        <v>0</v>
      </c>
      <c r="AA12" s="69">
        <v>2</v>
      </c>
      <c r="AB12" s="69">
        <v>2</v>
      </c>
      <c r="AC12" s="69">
        <v>0</v>
      </c>
      <c r="AD12" s="29">
        <v>2</v>
      </c>
      <c r="AE12" s="29">
        <v>0</v>
      </c>
      <c r="AF12" s="29">
        <v>0</v>
      </c>
      <c r="AG12" s="29">
        <v>2</v>
      </c>
      <c r="AH12" s="29">
        <v>2</v>
      </c>
      <c r="AI12" s="23">
        <f t="shared" si="2"/>
        <v>24</v>
      </c>
      <c r="AJ12" s="24">
        <v>7.5</v>
      </c>
      <c r="AK12" s="67">
        <f t="shared" si="3"/>
        <v>7</v>
      </c>
      <c r="AL12" s="26">
        <f t="shared" si="4"/>
        <v>40</v>
      </c>
    </row>
    <row r="13" spans="1:38" ht="12.75" customHeight="1" x14ac:dyDescent="0.25">
      <c r="A13" s="39">
        <v>10</v>
      </c>
      <c r="B13" s="64" t="s">
        <v>16</v>
      </c>
      <c r="C13" s="65">
        <v>0</v>
      </c>
      <c r="D13" s="65">
        <v>0</v>
      </c>
      <c r="E13" s="65">
        <v>1</v>
      </c>
      <c r="F13" s="65">
        <v>2</v>
      </c>
      <c r="G13" s="65">
        <v>0</v>
      </c>
      <c r="H13" s="33">
        <v>2</v>
      </c>
      <c r="I13" s="33">
        <v>0</v>
      </c>
      <c r="J13" s="33">
        <v>0</v>
      </c>
      <c r="K13" s="33">
        <v>0</v>
      </c>
      <c r="L13" s="33">
        <v>0</v>
      </c>
      <c r="M13" s="66">
        <f t="shared" si="0"/>
        <v>5</v>
      </c>
      <c r="N13" s="65">
        <v>2</v>
      </c>
      <c r="O13" s="65">
        <v>0</v>
      </c>
      <c r="P13" s="65">
        <v>0</v>
      </c>
      <c r="Q13" s="65">
        <v>0</v>
      </c>
      <c r="R13" s="65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66">
        <f t="shared" si="1"/>
        <v>7</v>
      </c>
      <c r="Y13" s="65">
        <v>0</v>
      </c>
      <c r="Z13" s="65">
        <v>0</v>
      </c>
      <c r="AA13" s="65">
        <v>2</v>
      </c>
      <c r="AB13" s="65">
        <v>2</v>
      </c>
      <c r="AC13" s="65">
        <v>1</v>
      </c>
      <c r="AD13" s="33">
        <v>0</v>
      </c>
      <c r="AE13" s="33">
        <v>0</v>
      </c>
      <c r="AF13" s="33">
        <v>0</v>
      </c>
      <c r="AG13" s="33">
        <v>2</v>
      </c>
      <c r="AH13" s="33">
        <v>0</v>
      </c>
      <c r="AI13" s="23">
        <f t="shared" si="2"/>
        <v>14</v>
      </c>
      <c r="AJ13" s="24">
        <v>3.5</v>
      </c>
      <c r="AK13" s="67">
        <f t="shared" si="3"/>
        <v>10</v>
      </c>
      <c r="AL13" s="26">
        <f t="shared" si="4"/>
        <v>23.333333333333332</v>
      </c>
    </row>
    <row r="14" spans="1:38" ht="12.75" customHeight="1" x14ac:dyDescent="0.25">
      <c r="A14" s="39">
        <v>11</v>
      </c>
      <c r="B14" s="68" t="s">
        <v>17</v>
      </c>
      <c r="C14" s="69">
        <v>2</v>
      </c>
      <c r="D14" s="69">
        <v>0</v>
      </c>
      <c r="E14" s="69">
        <v>1</v>
      </c>
      <c r="F14" s="69">
        <v>0</v>
      </c>
      <c r="G14" s="69">
        <v>1</v>
      </c>
      <c r="H14" s="29">
        <v>2</v>
      </c>
      <c r="I14" s="29">
        <v>0</v>
      </c>
      <c r="J14" s="29">
        <v>2</v>
      </c>
      <c r="K14" s="29">
        <v>2</v>
      </c>
      <c r="L14" s="29">
        <v>0</v>
      </c>
      <c r="M14" s="66">
        <f t="shared" si="0"/>
        <v>10</v>
      </c>
      <c r="N14" s="69">
        <v>0</v>
      </c>
      <c r="O14" s="69">
        <v>2</v>
      </c>
      <c r="P14" s="69">
        <v>0</v>
      </c>
      <c r="Q14" s="69">
        <v>0</v>
      </c>
      <c r="R14" s="69">
        <v>0</v>
      </c>
      <c r="S14" s="29">
        <v>0</v>
      </c>
      <c r="T14" s="29">
        <v>0</v>
      </c>
      <c r="U14" s="29">
        <v>0</v>
      </c>
      <c r="V14" s="29">
        <v>2</v>
      </c>
      <c r="W14" s="29">
        <v>0</v>
      </c>
      <c r="X14" s="66">
        <f t="shared" si="1"/>
        <v>14</v>
      </c>
      <c r="Y14" s="69">
        <v>0</v>
      </c>
      <c r="Z14" s="69">
        <v>2</v>
      </c>
      <c r="AA14" s="69">
        <v>2</v>
      </c>
      <c r="AB14" s="69">
        <v>2</v>
      </c>
      <c r="AC14" s="69">
        <v>0</v>
      </c>
      <c r="AD14" s="29">
        <v>2</v>
      </c>
      <c r="AE14" s="29">
        <v>2</v>
      </c>
      <c r="AF14" s="29">
        <v>0</v>
      </c>
      <c r="AG14" s="29">
        <v>2</v>
      </c>
      <c r="AH14" s="29">
        <v>2</v>
      </c>
      <c r="AI14" s="23">
        <f t="shared" si="2"/>
        <v>28</v>
      </c>
      <c r="AJ14" s="24">
        <v>11.5</v>
      </c>
      <c r="AK14" s="67">
        <f t="shared" si="3"/>
        <v>2</v>
      </c>
      <c r="AL14" s="26">
        <f t="shared" si="4"/>
        <v>46.666666666666664</v>
      </c>
    </row>
    <row r="15" spans="1:38" ht="12.75" customHeight="1" x14ac:dyDescent="0.25">
      <c r="A15" s="39">
        <v>12</v>
      </c>
      <c r="B15" s="64" t="s">
        <v>18</v>
      </c>
      <c r="C15" s="65">
        <v>0</v>
      </c>
      <c r="D15" s="65">
        <v>0</v>
      </c>
      <c r="E15" s="65">
        <v>0</v>
      </c>
      <c r="F15" s="65">
        <v>2</v>
      </c>
      <c r="G15" s="65">
        <v>2</v>
      </c>
      <c r="H15" s="33">
        <v>2</v>
      </c>
      <c r="I15" s="33">
        <v>2</v>
      </c>
      <c r="J15" s="33">
        <v>0</v>
      </c>
      <c r="K15" s="33">
        <v>2</v>
      </c>
      <c r="L15" s="33">
        <v>2</v>
      </c>
      <c r="M15" s="66">
        <f t="shared" si="0"/>
        <v>12</v>
      </c>
      <c r="N15" s="65">
        <v>0</v>
      </c>
      <c r="O15" s="65">
        <v>0</v>
      </c>
      <c r="P15" s="65">
        <v>2</v>
      </c>
      <c r="Q15" s="65">
        <v>0</v>
      </c>
      <c r="R15" s="65">
        <v>2</v>
      </c>
      <c r="S15" s="33">
        <v>0</v>
      </c>
      <c r="T15" s="33">
        <v>0</v>
      </c>
      <c r="U15" s="33">
        <v>0</v>
      </c>
      <c r="V15" s="33">
        <v>2</v>
      </c>
      <c r="W15" s="33">
        <v>0</v>
      </c>
      <c r="X15" s="66">
        <f t="shared" si="1"/>
        <v>18</v>
      </c>
      <c r="Y15" s="65">
        <v>0</v>
      </c>
      <c r="Z15" s="65">
        <v>0</v>
      </c>
      <c r="AA15" s="65">
        <v>2</v>
      </c>
      <c r="AB15" s="65">
        <v>2</v>
      </c>
      <c r="AC15" s="65">
        <v>2</v>
      </c>
      <c r="AD15" s="33">
        <v>0</v>
      </c>
      <c r="AE15" s="33">
        <v>0</v>
      </c>
      <c r="AF15" s="33">
        <v>2</v>
      </c>
      <c r="AG15" s="33">
        <v>2</v>
      </c>
      <c r="AH15" s="33">
        <v>0</v>
      </c>
      <c r="AI15" s="23">
        <f t="shared" si="2"/>
        <v>28</v>
      </c>
      <c r="AJ15" s="24">
        <v>11.5</v>
      </c>
      <c r="AK15" s="67">
        <f t="shared" si="3"/>
        <v>2</v>
      </c>
      <c r="AL15" s="38">
        <f t="shared" si="4"/>
        <v>46.666666666666664</v>
      </c>
    </row>
    <row r="16" spans="1:38" ht="12.75" customHeight="1" x14ac:dyDescent="0.25">
      <c r="A16" s="39">
        <v>13</v>
      </c>
      <c r="B16" s="68" t="s">
        <v>19</v>
      </c>
      <c r="C16" s="69">
        <v>2</v>
      </c>
      <c r="D16" s="69">
        <v>0</v>
      </c>
      <c r="E16" s="69">
        <v>1</v>
      </c>
      <c r="F16" s="69">
        <v>2</v>
      </c>
      <c r="G16" s="69">
        <v>2</v>
      </c>
      <c r="H16" s="29">
        <v>2</v>
      </c>
      <c r="I16" s="29">
        <v>2</v>
      </c>
      <c r="J16" s="29">
        <v>0</v>
      </c>
      <c r="K16" s="29">
        <v>2</v>
      </c>
      <c r="L16" s="29">
        <v>2</v>
      </c>
      <c r="M16" s="66">
        <f t="shared" si="0"/>
        <v>15</v>
      </c>
      <c r="N16" s="69">
        <v>0</v>
      </c>
      <c r="O16" s="69">
        <v>0</v>
      </c>
      <c r="P16" s="69">
        <v>2</v>
      </c>
      <c r="Q16" s="69">
        <v>0</v>
      </c>
      <c r="R16" s="69">
        <v>2</v>
      </c>
      <c r="S16" s="29">
        <v>0</v>
      </c>
      <c r="T16" s="29">
        <v>2</v>
      </c>
      <c r="U16" s="29">
        <v>0</v>
      </c>
      <c r="V16" s="29">
        <v>0</v>
      </c>
      <c r="W16" s="29">
        <v>0</v>
      </c>
      <c r="X16" s="66">
        <f t="shared" si="1"/>
        <v>21</v>
      </c>
      <c r="Y16" s="69">
        <v>0</v>
      </c>
      <c r="Z16" s="69">
        <v>0</v>
      </c>
      <c r="AA16" s="69">
        <v>2</v>
      </c>
      <c r="AB16" s="69">
        <v>2</v>
      </c>
      <c r="AC16" s="69">
        <v>2</v>
      </c>
      <c r="AD16" s="29">
        <v>2</v>
      </c>
      <c r="AE16" s="29">
        <v>2</v>
      </c>
      <c r="AF16" s="29">
        <v>0</v>
      </c>
      <c r="AG16" s="29">
        <v>2</v>
      </c>
      <c r="AH16" s="29">
        <v>2</v>
      </c>
      <c r="AI16" s="23">
        <f t="shared" si="2"/>
        <v>35</v>
      </c>
      <c r="AJ16" s="24">
        <v>14</v>
      </c>
      <c r="AK16" s="67">
        <f t="shared" si="3"/>
        <v>1</v>
      </c>
      <c r="AL16" s="26">
        <f t="shared" si="4"/>
        <v>58.333333333333336</v>
      </c>
    </row>
    <row r="17" spans="1:38" ht="12.75" customHeight="1" x14ac:dyDescent="0.25">
      <c r="A17" s="39">
        <v>14</v>
      </c>
      <c r="B17" s="64" t="s">
        <v>34</v>
      </c>
      <c r="C17" s="65">
        <v>2</v>
      </c>
      <c r="D17" s="65">
        <v>0</v>
      </c>
      <c r="E17" s="65">
        <v>0</v>
      </c>
      <c r="F17" s="65">
        <v>2</v>
      </c>
      <c r="G17" s="65">
        <v>0</v>
      </c>
      <c r="H17" s="33">
        <v>2</v>
      </c>
      <c r="I17" s="33">
        <v>0</v>
      </c>
      <c r="J17" s="33">
        <v>2</v>
      </c>
      <c r="K17" s="33">
        <v>2</v>
      </c>
      <c r="L17" s="33">
        <v>2</v>
      </c>
      <c r="M17" s="66">
        <f t="shared" si="0"/>
        <v>12</v>
      </c>
      <c r="N17" s="65">
        <v>0</v>
      </c>
      <c r="O17" s="65">
        <v>2</v>
      </c>
      <c r="P17" s="65">
        <v>2</v>
      </c>
      <c r="Q17" s="65">
        <v>0</v>
      </c>
      <c r="R17" s="65">
        <v>2</v>
      </c>
      <c r="S17" s="33">
        <v>0</v>
      </c>
      <c r="T17" s="33">
        <v>1</v>
      </c>
      <c r="U17" s="33">
        <v>0</v>
      </c>
      <c r="V17" s="33">
        <v>0</v>
      </c>
      <c r="W17" s="33">
        <v>0</v>
      </c>
      <c r="X17" s="66">
        <f t="shared" si="1"/>
        <v>19</v>
      </c>
      <c r="Y17" s="65">
        <v>0</v>
      </c>
      <c r="Z17" s="65">
        <v>0</v>
      </c>
      <c r="AA17" s="65">
        <v>2</v>
      </c>
      <c r="AB17" s="65">
        <v>2</v>
      </c>
      <c r="AC17" s="65">
        <v>1</v>
      </c>
      <c r="AD17" s="33">
        <v>0</v>
      </c>
      <c r="AE17" s="33">
        <v>0</v>
      </c>
      <c r="AF17" s="33">
        <v>0</v>
      </c>
      <c r="AG17" s="33">
        <v>2</v>
      </c>
      <c r="AH17" s="33">
        <v>2</v>
      </c>
      <c r="AI17" s="23">
        <f t="shared" si="2"/>
        <v>28</v>
      </c>
      <c r="AJ17" s="24">
        <v>11.5</v>
      </c>
      <c r="AK17" s="67">
        <f t="shared" si="3"/>
        <v>2</v>
      </c>
      <c r="AL17" s="26">
        <f t="shared" si="4"/>
        <v>46.666666666666664</v>
      </c>
    </row>
    <row r="18" spans="1:38" ht="12.75" customHeight="1" x14ac:dyDescent="0.25">
      <c r="A18" s="70"/>
      <c r="B18" s="71" t="s">
        <v>20</v>
      </c>
      <c r="C18" s="72">
        <f t="shared" ref="C18:L18" si="5">SUM(C4:C17)</f>
        <v>10</v>
      </c>
      <c r="D18" s="72">
        <f t="shared" si="5"/>
        <v>0</v>
      </c>
      <c r="E18" s="72">
        <f t="shared" si="5"/>
        <v>6</v>
      </c>
      <c r="F18" s="72">
        <f t="shared" si="5"/>
        <v>16</v>
      </c>
      <c r="G18" s="72">
        <f t="shared" si="5"/>
        <v>9</v>
      </c>
      <c r="H18" s="72">
        <f t="shared" si="5"/>
        <v>20</v>
      </c>
      <c r="I18" s="72">
        <f t="shared" si="5"/>
        <v>10</v>
      </c>
      <c r="J18" s="72">
        <f t="shared" si="5"/>
        <v>4</v>
      </c>
      <c r="K18" s="72">
        <f t="shared" si="5"/>
        <v>16</v>
      </c>
      <c r="L18" s="72">
        <f t="shared" si="5"/>
        <v>22</v>
      </c>
      <c r="M18" s="72" t="s">
        <v>21</v>
      </c>
      <c r="N18" s="72">
        <f t="shared" ref="N18:W18" si="6">SUM(N4:N17)</f>
        <v>12</v>
      </c>
      <c r="O18" s="72">
        <f t="shared" si="6"/>
        <v>6</v>
      </c>
      <c r="P18" s="72">
        <f t="shared" si="6"/>
        <v>16</v>
      </c>
      <c r="Q18" s="72">
        <f t="shared" si="6"/>
        <v>0</v>
      </c>
      <c r="R18" s="72">
        <f t="shared" si="6"/>
        <v>16</v>
      </c>
      <c r="S18" s="72">
        <f t="shared" si="6"/>
        <v>0</v>
      </c>
      <c r="T18" s="72">
        <f t="shared" si="6"/>
        <v>9</v>
      </c>
      <c r="U18" s="72">
        <f t="shared" si="6"/>
        <v>0</v>
      </c>
      <c r="V18" s="72">
        <f t="shared" si="6"/>
        <v>6</v>
      </c>
      <c r="W18" s="72">
        <f t="shared" si="6"/>
        <v>0</v>
      </c>
      <c r="X18" s="72" t="s">
        <v>21</v>
      </c>
      <c r="Y18" s="72">
        <f t="shared" ref="Y18:AH18" si="7">SUM(Y4:Y17)</f>
        <v>2</v>
      </c>
      <c r="Z18" s="72">
        <f t="shared" si="7"/>
        <v>2</v>
      </c>
      <c r="AA18" s="72">
        <f t="shared" si="7"/>
        <v>22</v>
      </c>
      <c r="AB18" s="72">
        <f t="shared" si="7"/>
        <v>28</v>
      </c>
      <c r="AC18" s="72">
        <f t="shared" si="7"/>
        <v>13</v>
      </c>
      <c r="AD18" s="72">
        <f t="shared" si="7"/>
        <v>12</v>
      </c>
      <c r="AE18" s="72">
        <f t="shared" si="7"/>
        <v>8</v>
      </c>
      <c r="AF18" s="72">
        <f t="shared" si="7"/>
        <v>3</v>
      </c>
      <c r="AG18" s="72">
        <f t="shared" si="7"/>
        <v>28</v>
      </c>
      <c r="AH18" s="72">
        <f t="shared" si="7"/>
        <v>11</v>
      </c>
      <c r="AI18" s="49"/>
      <c r="AJ18" s="49"/>
      <c r="AK18" s="50"/>
      <c r="AL18" s="2"/>
    </row>
    <row r="19" spans="1:38" ht="12.75" customHeight="1" x14ac:dyDescent="0.25">
      <c r="B19" s="51"/>
      <c r="C19" s="52"/>
      <c r="AC19" s="52"/>
      <c r="AD19" s="52"/>
      <c r="AE19" s="52"/>
      <c r="AF19" s="52"/>
      <c r="AG19" s="52"/>
      <c r="AH19" s="52"/>
      <c r="AI19" s="51"/>
      <c r="AJ19" s="51"/>
      <c r="AK19" s="50"/>
      <c r="AL19" s="2"/>
    </row>
    <row r="20" spans="1:38" ht="12.75" customHeight="1" x14ac:dyDescent="0.25">
      <c r="B20" s="51"/>
      <c r="C20" s="52"/>
      <c r="D20" s="140" t="s">
        <v>37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52"/>
      <c r="AD20" s="52"/>
      <c r="AE20" s="52"/>
      <c r="AF20" s="52"/>
      <c r="AG20" s="52"/>
      <c r="AH20" s="52"/>
      <c r="AI20" s="51"/>
      <c r="AJ20" s="51"/>
      <c r="AK20" s="50"/>
      <c r="AL20" s="2"/>
    </row>
    <row r="21" spans="1:38" ht="12.75" customHeight="1" x14ac:dyDescent="0.2"/>
    <row r="22" spans="1:38" ht="12.75" customHeight="1" x14ac:dyDescent="0.2"/>
    <row r="23" spans="1:38" ht="12.75" customHeight="1" x14ac:dyDescent="0.2"/>
    <row r="24" spans="1:38" ht="12.75" customHeight="1" x14ac:dyDescent="0.2"/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D20:AB20"/>
  </mergeCells>
  <pageMargins left="0.25" right="0.25" top="0.75" bottom="0.7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000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" customHeight="1" x14ac:dyDescent="0.2"/>
  <cols>
    <col min="1" max="1" width="3.85546875" customWidth="1"/>
    <col min="2" max="2" width="34.7109375" customWidth="1"/>
    <col min="3" max="3" width="3.7109375" customWidth="1"/>
    <col min="4" max="5" width="4.5703125" customWidth="1"/>
    <col min="6" max="6" width="3.28515625" customWidth="1"/>
    <col min="7" max="7" width="4.5703125" customWidth="1"/>
    <col min="8" max="10" width="3.28515625" customWidth="1"/>
    <col min="11" max="12" width="4.42578125" customWidth="1"/>
    <col min="13" max="13" width="5.7109375" customWidth="1"/>
    <col min="14" max="14" width="4.42578125" customWidth="1"/>
    <col min="15" max="15" width="4.140625" customWidth="1"/>
    <col min="16" max="18" width="4.42578125" customWidth="1"/>
    <col min="19" max="23" width="4.140625" customWidth="1"/>
    <col min="24" max="24" width="6.28515625" customWidth="1"/>
    <col min="25" max="34" width="4.140625" customWidth="1"/>
    <col min="35" max="35" width="15.140625" customWidth="1"/>
    <col min="36" max="36" width="11.42578125" customWidth="1"/>
    <col min="37" max="37" width="10.5703125" customWidth="1"/>
    <col min="38" max="38" width="9.42578125" customWidth="1"/>
  </cols>
  <sheetData>
    <row r="1" spans="1:38" ht="12.75" customHeight="1" x14ac:dyDescent="0.2"/>
    <row r="2" spans="1:38" ht="12.75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</row>
    <row r="3" spans="1:38" ht="12.7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33</v>
      </c>
      <c r="AK3" s="15" t="s">
        <v>4</v>
      </c>
      <c r="AL3" s="16" t="s">
        <v>5</v>
      </c>
    </row>
    <row r="4" spans="1:38" ht="12.75" customHeight="1" x14ac:dyDescent="0.25">
      <c r="A4" s="17">
        <v>1</v>
      </c>
      <c r="B4" s="64" t="s">
        <v>6</v>
      </c>
      <c r="C4" s="19">
        <v>0</v>
      </c>
      <c r="D4" s="20">
        <v>0</v>
      </c>
      <c r="E4" s="20">
        <v>2</v>
      </c>
      <c r="F4" s="20">
        <v>0</v>
      </c>
      <c r="G4" s="21">
        <v>2</v>
      </c>
      <c r="H4" s="19">
        <v>2</v>
      </c>
      <c r="I4" s="20">
        <v>0</v>
      </c>
      <c r="J4" s="20">
        <v>0</v>
      </c>
      <c r="K4" s="20">
        <v>2</v>
      </c>
      <c r="L4" s="21">
        <v>0</v>
      </c>
      <c r="M4" s="73">
        <f t="shared" ref="M4:M21" si="0">SUM(C4:L4)</f>
        <v>8</v>
      </c>
      <c r="N4" s="19">
        <v>2</v>
      </c>
      <c r="O4" s="19">
        <v>2</v>
      </c>
      <c r="P4" s="19">
        <v>0</v>
      </c>
      <c r="Q4" s="19">
        <v>2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2</v>
      </c>
      <c r="X4" s="22">
        <f t="shared" ref="X4:X21" si="1">SUM(N4:W4)+M4</f>
        <v>16</v>
      </c>
      <c r="Y4" s="19">
        <v>2</v>
      </c>
      <c r="Z4" s="19">
        <v>0</v>
      </c>
      <c r="AA4" s="19">
        <v>2</v>
      </c>
      <c r="AB4" s="19">
        <v>1</v>
      </c>
      <c r="AC4" s="19">
        <v>0</v>
      </c>
      <c r="AD4" s="19">
        <v>1</v>
      </c>
      <c r="AE4" s="19">
        <v>2</v>
      </c>
      <c r="AF4" s="19">
        <v>0</v>
      </c>
      <c r="AG4" s="19">
        <v>0</v>
      </c>
      <c r="AH4" s="19">
        <v>0</v>
      </c>
      <c r="AI4" s="23">
        <f t="shared" ref="AI4:AI21" si="2">SUM(Y4:AH4)+X4</f>
        <v>24</v>
      </c>
      <c r="AJ4" s="24">
        <v>8</v>
      </c>
      <c r="AK4" s="25">
        <f t="shared" ref="AK4:AK21" si="3">RANK(AI4,AI$4:AI$21,0)</f>
        <v>7</v>
      </c>
      <c r="AL4" s="26">
        <f t="shared" ref="AL4:AL21" si="4">AI4*100/60</f>
        <v>40</v>
      </c>
    </row>
    <row r="5" spans="1:38" ht="12.75" customHeight="1" x14ac:dyDescent="0.25">
      <c r="A5" s="8">
        <v>2</v>
      </c>
      <c r="B5" s="68" t="s">
        <v>7</v>
      </c>
      <c r="C5" s="28">
        <v>0</v>
      </c>
      <c r="D5" s="28">
        <v>0</v>
      </c>
      <c r="E5" s="28">
        <v>2</v>
      </c>
      <c r="F5" s="28">
        <v>2</v>
      </c>
      <c r="G5" s="28">
        <v>2</v>
      </c>
      <c r="H5" s="28">
        <v>0</v>
      </c>
      <c r="I5" s="28">
        <v>0</v>
      </c>
      <c r="J5" s="28">
        <v>0</v>
      </c>
      <c r="K5" s="28">
        <v>2</v>
      </c>
      <c r="L5" s="74">
        <v>2</v>
      </c>
      <c r="M5" s="73">
        <f t="shared" si="0"/>
        <v>10</v>
      </c>
      <c r="N5" s="28">
        <v>1</v>
      </c>
      <c r="O5" s="28">
        <v>0</v>
      </c>
      <c r="P5" s="28">
        <v>0</v>
      </c>
      <c r="Q5" s="28">
        <v>2</v>
      </c>
      <c r="R5" s="28">
        <v>2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2">
        <f t="shared" si="1"/>
        <v>15</v>
      </c>
      <c r="Y5" s="28">
        <v>0</v>
      </c>
      <c r="Z5" s="28">
        <v>0</v>
      </c>
      <c r="AA5" s="28">
        <v>0</v>
      </c>
      <c r="AB5" s="28">
        <v>1</v>
      </c>
      <c r="AC5" s="28">
        <v>0</v>
      </c>
      <c r="AD5" s="28">
        <v>0</v>
      </c>
      <c r="AE5" s="28">
        <v>2</v>
      </c>
      <c r="AF5" s="28">
        <v>0</v>
      </c>
      <c r="AG5" s="28">
        <v>0</v>
      </c>
      <c r="AH5" s="28">
        <v>0</v>
      </c>
      <c r="AI5" s="23">
        <f t="shared" si="2"/>
        <v>18</v>
      </c>
      <c r="AJ5" s="24">
        <v>3</v>
      </c>
      <c r="AK5" s="25">
        <f t="shared" si="3"/>
        <v>12</v>
      </c>
      <c r="AL5" s="26">
        <f t="shared" si="4"/>
        <v>30</v>
      </c>
    </row>
    <row r="6" spans="1:38" ht="12.75" customHeight="1" x14ac:dyDescent="0.25">
      <c r="A6" s="8">
        <v>3</v>
      </c>
      <c r="B6" s="64" t="s">
        <v>8</v>
      </c>
      <c r="C6" s="32">
        <v>2</v>
      </c>
      <c r="D6" s="32">
        <v>0</v>
      </c>
      <c r="E6" s="32">
        <v>0</v>
      </c>
      <c r="F6" s="32">
        <v>2</v>
      </c>
      <c r="G6" s="32">
        <v>1</v>
      </c>
      <c r="H6" s="32">
        <v>0</v>
      </c>
      <c r="I6" s="32">
        <v>0</v>
      </c>
      <c r="J6" s="32">
        <v>0</v>
      </c>
      <c r="K6" s="32">
        <v>2</v>
      </c>
      <c r="L6" s="75">
        <v>2</v>
      </c>
      <c r="M6" s="73">
        <f t="shared" si="0"/>
        <v>9</v>
      </c>
      <c r="N6" s="32">
        <v>1</v>
      </c>
      <c r="O6" s="32">
        <v>0</v>
      </c>
      <c r="P6" s="32">
        <v>0</v>
      </c>
      <c r="Q6" s="32">
        <v>2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22">
        <f t="shared" si="1"/>
        <v>12</v>
      </c>
      <c r="Y6" s="32">
        <v>2</v>
      </c>
      <c r="Z6" s="32">
        <v>0</v>
      </c>
      <c r="AA6" s="32">
        <v>2</v>
      </c>
      <c r="AB6" s="32">
        <v>0</v>
      </c>
      <c r="AC6" s="32">
        <v>0</v>
      </c>
      <c r="AD6" s="32">
        <v>0</v>
      </c>
      <c r="AE6" s="19">
        <v>0</v>
      </c>
      <c r="AF6" s="19">
        <v>1</v>
      </c>
      <c r="AG6" s="19">
        <v>0</v>
      </c>
      <c r="AH6" s="19">
        <v>0</v>
      </c>
      <c r="AI6" s="23">
        <f t="shared" si="2"/>
        <v>17</v>
      </c>
      <c r="AJ6" s="24">
        <v>2</v>
      </c>
      <c r="AK6" s="25">
        <f t="shared" si="3"/>
        <v>13</v>
      </c>
      <c r="AL6" s="26">
        <f t="shared" si="4"/>
        <v>28.333333333333332</v>
      </c>
    </row>
    <row r="7" spans="1:38" ht="12.75" customHeight="1" x14ac:dyDescent="0.25">
      <c r="A7" s="8">
        <v>4</v>
      </c>
      <c r="B7" s="64" t="s">
        <v>10</v>
      </c>
      <c r="C7" s="28">
        <v>2</v>
      </c>
      <c r="D7" s="28">
        <v>0</v>
      </c>
      <c r="E7" s="28">
        <v>0</v>
      </c>
      <c r="F7" s="28">
        <v>0</v>
      </c>
      <c r="G7" s="28">
        <v>2</v>
      </c>
      <c r="H7" s="28">
        <v>2</v>
      </c>
      <c r="I7" s="28">
        <v>0</v>
      </c>
      <c r="J7" s="28">
        <v>0</v>
      </c>
      <c r="K7" s="28">
        <v>2</v>
      </c>
      <c r="L7" s="74">
        <v>2</v>
      </c>
      <c r="M7" s="73">
        <f t="shared" si="0"/>
        <v>10</v>
      </c>
      <c r="N7" s="28">
        <v>2</v>
      </c>
      <c r="O7" s="28">
        <v>2</v>
      </c>
      <c r="P7" s="28">
        <v>2</v>
      </c>
      <c r="Q7" s="28">
        <v>2</v>
      </c>
      <c r="R7" s="28">
        <v>0</v>
      </c>
      <c r="S7" s="28">
        <v>2</v>
      </c>
      <c r="T7" s="28">
        <v>0</v>
      </c>
      <c r="U7" s="28">
        <v>0</v>
      </c>
      <c r="V7" s="28">
        <v>2</v>
      </c>
      <c r="W7" s="28">
        <v>0</v>
      </c>
      <c r="X7" s="22">
        <f t="shared" si="1"/>
        <v>22</v>
      </c>
      <c r="Y7" s="28">
        <v>2</v>
      </c>
      <c r="Z7" s="28">
        <v>0</v>
      </c>
      <c r="AA7" s="28">
        <v>2</v>
      </c>
      <c r="AB7" s="28">
        <v>1</v>
      </c>
      <c r="AC7" s="28">
        <v>0</v>
      </c>
      <c r="AD7" s="28">
        <v>0</v>
      </c>
      <c r="AE7" s="28">
        <v>2</v>
      </c>
      <c r="AF7" s="28">
        <v>2</v>
      </c>
      <c r="AG7" s="28">
        <v>0</v>
      </c>
      <c r="AH7" s="28">
        <v>2</v>
      </c>
      <c r="AI7" s="23">
        <f t="shared" si="2"/>
        <v>33</v>
      </c>
      <c r="AJ7" s="24">
        <v>11.5</v>
      </c>
      <c r="AK7" s="25">
        <f t="shared" si="3"/>
        <v>3</v>
      </c>
      <c r="AL7" s="26">
        <f t="shared" si="4"/>
        <v>55</v>
      </c>
    </row>
    <row r="8" spans="1:38" ht="12.75" customHeight="1" x14ac:dyDescent="0.25">
      <c r="A8" s="8">
        <v>5</v>
      </c>
      <c r="B8" s="68" t="s">
        <v>11</v>
      </c>
      <c r="C8" s="32">
        <v>2</v>
      </c>
      <c r="D8" s="32">
        <v>0</v>
      </c>
      <c r="E8" s="32">
        <v>2</v>
      </c>
      <c r="F8" s="32">
        <v>0</v>
      </c>
      <c r="G8" s="32">
        <v>1</v>
      </c>
      <c r="H8" s="32">
        <v>0</v>
      </c>
      <c r="I8" s="32">
        <v>0</v>
      </c>
      <c r="J8" s="32">
        <v>0</v>
      </c>
      <c r="K8" s="32">
        <v>2</v>
      </c>
      <c r="L8" s="75">
        <v>2</v>
      </c>
      <c r="M8" s="73">
        <f t="shared" si="0"/>
        <v>9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2</v>
      </c>
      <c r="W8" s="32">
        <v>0</v>
      </c>
      <c r="X8" s="22">
        <f t="shared" si="1"/>
        <v>11</v>
      </c>
      <c r="Y8" s="32">
        <v>2</v>
      </c>
      <c r="Z8" s="32">
        <v>0</v>
      </c>
      <c r="AA8" s="32">
        <v>2</v>
      </c>
      <c r="AB8" s="32">
        <v>2</v>
      </c>
      <c r="AC8" s="32">
        <v>0</v>
      </c>
      <c r="AD8" s="32">
        <v>0</v>
      </c>
      <c r="AE8" s="19">
        <v>2</v>
      </c>
      <c r="AF8" s="19">
        <v>1</v>
      </c>
      <c r="AG8" s="19">
        <v>0</v>
      </c>
      <c r="AH8" s="19">
        <v>0</v>
      </c>
      <c r="AI8" s="23">
        <f t="shared" si="2"/>
        <v>20</v>
      </c>
      <c r="AJ8" s="24">
        <v>4</v>
      </c>
      <c r="AK8" s="25">
        <f t="shared" si="3"/>
        <v>11</v>
      </c>
      <c r="AL8" s="26">
        <f t="shared" si="4"/>
        <v>33.333333333333336</v>
      </c>
    </row>
    <row r="9" spans="1:38" ht="12.75" customHeight="1" x14ac:dyDescent="0.25">
      <c r="A9" s="8">
        <v>6</v>
      </c>
      <c r="B9" s="64" t="s">
        <v>12</v>
      </c>
      <c r="C9" s="76">
        <v>2</v>
      </c>
      <c r="D9" s="28">
        <v>2</v>
      </c>
      <c r="E9" s="28">
        <v>2</v>
      </c>
      <c r="F9" s="28">
        <v>0</v>
      </c>
      <c r="G9" s="28">
        <v>2</v>
      </c>
      <c r="H9" s="28">
        <v>0</v>
      </c>
      <c r="I9" s="28">
        <v>0</v>
      </c>
      <c r="J9" s="28">
        <v>0</v>
      </c>
      <c r="K9" s="28">
        <v>2</v>
      </c>
      <c r="L9" s="74">
        <v>2</v>
      </c>
      <c r="M9" s="73">
        <f t="shared" si="0"/>
        <v>12</v>
      </c>
      <c r="N9" s="28">
        <v>2</v>
      </c>
      <c r="O9" s="28">
        <v>0</v>
      </c>
      <c r="P9" s="28">
        <v>2</v>
      </c>
      <c r="Q9" s="28">
        <v>2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2">
        <f t="shared" si="1"/>
        <v>18</v>
      </c>
      <c r="Y9" s="28">
        <v>2</v>
      </c>
      <c r="Z9" s="28">
        <v>0</v>
      </c>
      <c r="AA9" s="28">
        <v>0</v>
      </c>
      <c r="AB9" s="28">
        <v>1</v>
      </c>
      <c r="AC9" s="28">
        <v>0</v>
      </c>
      <c r="AD9" s="28">
        <v>2</v>
      </c>
      <c r="AE9" s="28">
        <v>2</v>
      </c>
      <c r="AF9" s="28">
        <v>2</v>
      </c>
      <c r="AG9" s="28">
        <v>0</v>
      </c>
      <c r="AH9" s="28">
        <v>0</v>
      </c>
      <c r="AI9" s="23">
        <f t="shared" si="2"/>
        <v>27</v>
      </c>
      <c r="AJ9" s="24">
        <v>9</v>
      </c>
      <c r="AK9" s="25">
        <f t="shared" si="3"/>
        <v>6</v>
      </c>
      <c r="AL9" s="26">
        <f t="shared" si="4"/>
        <v>45</v>
      </c>
    </row>
    <row r="10" spans="1:38" ht="12.75" customHeight="1" x14ac:dyDescent="0.25">
      <c r="A10" s="8">
        <v>7</v>
      </c>
      <c r="B10" s="68" t="s">
        <v>13</v>
      </c>
      <c r="C10" s="32">
        <v>0</v>
      </c>
      <c r="D10" s="32">
        <v>0</v>
      </c>
      <c r="E10" s="32">
        <v>0</v>
      </c>
      <c r="F10" s="32">
        <v>0</v>
      </c>
      <c r="G10" s="32">
        <v>1</v>
      </c>
      <c r="H10" s="32">
        <v>0</v>
      </c>
      <c r="I10" s="32">
        <v>0</v>
      </c>
      <c r="J10" s="32">
        <v>0</v>
      </c>
      <c r="K10" s="32">
        <v>2</v>
      </c>
      <c r="L10" s="75">
        <v>2</v>
      </c>
      <c r="M10" s="73">
        <f t="shared" si="0"/>
        <v>5</v>
      </c>
      <c r="N10" s="32">
        <v>2</v>
      </c>
      <c r="O10" s="32">
        <v>0</v>
      </c>
      <c r="P10" s="32">
        <v>2</v>
      </c>
      <c r="Q10" s="32">
        <v>0</v>
      </c>
      <c r="R10" s="32">
        <v>2</v>
      </c>
      <c r="S10" s="32">
        <v>0</v>
      </c>
      <c r="T10" s="32">
        <v>0</v>
      </c>
      <c r="U10" s="32">
        <v>1</v>
      </c>
      <c r="V10" s="32">
        <v>0</v>
      </c>
      <c r="W10" s="32">
        <v>0</v>
      </c>
      <c r="X10" s="22">
        <f t="shared" si="1"/>
        <v>12</v>
      </c>
      <c r="Y10" s="32">
        <v>2</v>
      </c>
      <c r="Z10" s="32">
        <v>0</v>
      </c>
      <c r="AA10" s="32">
        <v>2</v>
      </c>
      <c r="AB10" s="32">
        <v>1</v>
      </c>
      <c r="AC10" s="32">
        <v>0</v>
      </c>
      <c r="AD10" s="32">
        <v>0</v>
      </c>
      <c r="AE10" s="19">
        <v>2</v>
      </c>
      <c r="AF10" s="19">
        <v>2</v>
      </c>
      <c r="AG10" s="19">
        <v>0</v>
      </c>
      <c r="AH10" s="19">
        <v>0</v>
      </c>
      <c r="AI10" s="23">
        <f t="shared" si="2"/>
        <v>21</v>
      </c>
      <c r="AJ10" s="24">
        <v>5.5</v>
      </c>
      <c r="AK10" s="25">
        <f t="shared" si="3"/>
        <v>9</v>
      </c>
      <c r="AL10" s="26">
        <f t="shared" si="4"/>
        <v>35</v>
      </c>
    </row>
    <row r="11" spans="1:38" ht="12.75" customHeight="1" x14ac:dyDescent="0.25">
      <c r="A11" s="8">
        <v>8</v>
      </c>
      <c r="B11" s="64" t="s">
        <v>14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74">
        <v>0</v>
      </c>
      <c r="M11" s="73">
        <f t="shared" si="0"/>
        <v>0</v>
      </c>
      <c r="N11" s="76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2">
        <f t="shared" si="1"/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3">
        <f t="shared" si="2"/>
        <v>0</v>
      </c>
      <c r="AJ11" s="24">
        <v>1</v>
      </c>
      <c r="AK11" s="25">
        <f t="shared" si="3"/>
        <v>14</v>
      </c>
      <c r="AL11" s="26">
        <f t="shared" si="4"/>
        <v>0</v>
      </c>
    </row>
    <row r="12" spans="1:38" ht="12.75" customHeight="1" x14ac:dyDescent="0.25">
      <c r="A12" s="8">
        <v>9</v>
      </c>
      <c r="B12" s="68" t="s">
        <v>15</v>
      </c>
      <c r="C12" s="77">
        <v>2</v>
      </c>
      <c r="D12" s="32">
        <v>0</v>
      </c>
      <c r="E12" s="32">
        <v>2</v>
      </c>
      <c r="F12" s="32">
        <v>0</v>
      </c>
      <c r="G12" s="32">
        <v>2</v>
      </c>
      <c r="H12" s="32">
        <v>0</v>
      </c>
      <c r="I12" s="32">
        <v>0</v>
      </c>
      <c r="J12" s="32">
        <v>0</v>
      </c>
      <c r="K12" s="32">
        <v>2</v>
      </c>
      <c r="L12" s="75">
        <v>2</v>
      </c>
      <c r="M12" s="73">
        <f t="shared" si="0"/>
        <v>10</v>
      </c>
      <c r="N12" s="77">
        <v>1</v>
      </c>
      <c r="O12" s="32">
        <v>2</v>
      </c>
      <c r="P12" s="32">
        <v>2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2</v>
      </c>
      <c r="X12" s="22">
        <f t="shared" si="1"/>
        <v>17</v>
      </c>
      <c r="Y12" s="32">
        <v>2</v>
      </c>
      <c r="Z12" s="32">
        <v>0</v>
      </c>
      <c r="AA12" s="32">
        <v>0</v>
      </c>
      <c r="AB12" s="32">
        <v>2</v>
      </c>
      <c r="AC12" s="32">
        <v>0</v>
      </c>
      <c r="AD12" s="19">
        <v>0</v>
      </c>
      <c r="AE12" s="19">
        <v>2</v>
      </c>
      <c r="AF12" s="19">
        <v>0</v>
      </c>
      <c r="AG12" s="19">
        <v>0</v>
      </c>
      <c r="AH12" s="19">
        <v>0</v>
      </c>
      <c r="AI12" s="23">
        <f t="shared" si="2"/>
        <v>23</v>
      </c>
      <c r="AJ12" s="24">
        <v>7</v>
      </c>
      <c r="AK12" s="25">
        <f t="shared" si="3"/>
        <v>8</v>
      </c>
      <c r="AL12" s="26">
        <f t="shared" si="4"/>
        <v>38.333333333333336</v>
      </c>
    </row>
    <row r="13" spans="1:38" ht="12.75" customHeight="1" x14ac:dyDescent="0.25">
      <c r="A13" s="8">
        <v>10</v>
      </c>
      <c r="B13" s="64" t="s">
        <v>16</v>
      </c>
      <c r="C13" s="28">
        <v>0</v>
      </c>
      <c r="D13" s="28">
        <v>0</v>
      </c>
      <c r="E13" s="28">
        <v>0</v>
      </c>
      <c r="F13" s="28">
        <v>0</v>
      </c>
      <c r="G13" s="28">
        <v>2</v>
      </c>
      <c r="H13" s="28">
        <v>2</v>
      </c>
      <c r="I13" s="28">
        <v>0</v>
      </c>
      <c r="J13" s="28">
        <v>0</v>
      </c>
      <c r="K13" s="28">
        <v>2</v>
      </c>
      <c r="L13" s="74">
        <v>2</v>
      </c>
      <c r="M13" s="73">
        <f t="shared" si="0"/>
        <v>8</v>
      </c>
      <c r="N13" s="28">
        <v>1</v>
      </c>
      <c r="O13" s="28">
        <v>0</v>
      </c>
      <c r="P13" s="28">
        <v>2</v>
      </c>
      <c r="Q13" s="28">
        <v>2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2">
        <f t="shared" si="1"/>
        <v>13</v>
      </c>
      <c r="Y13" s="28">
        <v>2</v>
      </c>
      <c r="Z13" s="28">
        <v>0</v>
      </c>
      <c r="AA13" s="28">
        <v>2</v>
      </c>
      <c r="AB13" s="28">
        <v>0</v>
      </c>
      <c r="AC13" s="28">
        <v>0</v>
      </c>
      <c r="AD13" s="28">
        <v>0</v>
      </c>
      <c r="AE13" s="28">
        <v>2</v>
      </c>
      <c r="AF13" s="28">
        <v>2</v>
      </c>
      <c r="AG13" s="28">
        <v>0</v>
      </c>
      <c r="AH13" s="28">
        <v>0</v>
      </c>
      <c r="AI13" s="23">
        <f t="shared" si="2"/>
        <v>21</v>
      </c>
      <c r="AJ13" s="24">
        <v>5.5</v>
      </c>
      <c r="AK13" s="25">
        <f t="shared" si="3"/>
        <v>9</v>
      </c>
      <c r="AL13" s="26">
        <f t="shared" si="4"/>
        <v>35</v>
      </c>
    </row>
    <row r="14" spans="1:38" ht="12.75" customHeight="1" x14ac:dyDescent="0.25">
      <c r="A14" s="8">
        <v>11</v>
      </c>
      <c r="B14" s="68" t="s">
        <v>17</v>
      </c>
      <c r="C14" s="32">
        <v>0</v>
      </c>
      <c r="D14" s="32">
        <v>2</v>
      </c>
      <c r="E14" s="32">
        <v>2</v>
      </c>
      <c r="F14" s="32">
        <v>2</v>
      </c>
      <c r="G14" s="32">
        <v>2</v>
      </c>
      <c r="H14" s="32">
        <v>0</v>
      </c>
      <c r="I14" s="32">
        <v>2</v>
      </c>
      <c r="J14" s="32">
        <v>0</v>
      </c>
      <c r="K14" s="32">
        <v>2</v>
      </c>
      <c r="L14" s="75">
        <v>0</v>
      </c>
      <c r="M14" s="73">
        <f t="shared" si="0"/>
        <v>12</v>
      </c>
      <c r="N14" s="32">
        <v>2</v>
      </c>
      <c r="O14" s="32">
        <v>0</v>
      </c>
      <c r="P14" s="32">
        <v>2</v>
      </c>
      <c r="Q14" s="32">
        <v>0</v>
      </c>
      <c r="R14" s="32">
        <v>2</v>
      </c>
      <c r="S14" s="32">
        <v>0</v>
      </c>
      <c r="T14" s="32">
        <v>2</v>
      </c>
      <c r="U14" s="32">
        <v>0</v>
      </c>
      <c r="V14" s="32">
        <v>2</v>
      </c>
      <c r="W14" s="32">
        <v>2</v>
      </c>
      <c r="X14" s="22">
        <f t="shared" si="1"/>
        <v>24</v>
      </c>
      <c r="Y14" s="32">
        <v>2</v>
      </c>
      <c r="Z14" s="32">
        <v>0</v>
      </c>
      <c r="AA14" s="32">
        <v>2</v>
      </c>
      <c r="AB14" s="32">
        <v>1</v>
      </c>
      <c r="AC14" s="32">
        <v>2</v>
      </c>
      <c r="AD14" s="32">
        <v>0</v>
      </c>
      <c r="AE14" s="19">
        <v>2</v>
      </c>
      <c r="AF14" s="19">
        <v>2</v>
      </c>
      <c r="AG14" s="19">
        <v>0</v>
      </c>
      <c r="AH14" s="19">
        <v>0</v>
      </c>
      <c r="AI14" s="23">
        <f t="shared" si="2"/>
        <v>35</v>
      </c>
      <c r="AJ14" s="24">
        <v>13</v>
      </c>
      <c r="AK14" s="25">
        <f t="shared" si="3"/>
        <v>2</v>
      </c>
      <c r="AL14" s="26">
        <f t="shared" si="4"/>
        <v>58.333333333333336</v>
      </c>
    </row>
    <row r="15" spans="1:38" ht="12.75" customHeight="1" x14ac:dyDescent="0.25">
      <c r="A15" s="8">
        <v>12</v>
      </c>
      <c r="B15" s="64" t="s">
        <v>18</v>
      </c>
      <c r="C15" s="28">
        <v>0</v>
      </c>
      <c r="D15" s="28">
        <v>2</v>
      </c>
      <c r="E15" s="28">
        <v>2</v>
      </c>
      <c r="F15" s="28">
        <v>0</v>
      </c>
      <c r="G15" s="28">
        <v>2</v>
      </c>
      <c r="H15" s="28">
        <v>2</v>
      </c>
      <c r="I15" s="28">
        <v>0</v>
      </c>
      <c r="J15" s="28">
        <v>0</v>
      </c>
      <c r="K15" s="28">
        <v>2</v>
      </c>
      <c r="L15" s="74">
        <v>2</v>
      </c>
      <c r="M15" s="73">
        <f t="shared" si="0"/>
        <v>12</v>
      </c>
      <c r="N15" s="28">
        <v>1</v>
      </c>
      <c r="O15" s="28">
        <v>2</v>
      </c>
      <c r="P15" s="28">
        <v>2</v>
      </c>
      <c r="Q15" s="28">
        <v>2</v>
      </c>
      <c r="R15" s="28">
        <v>2</v>
      </c>
      <c r="S15" s="28">
        <v>2</v>
      </c>
      <c r="T15" s="28">
        <v>2</v>
      </c>
      <c r="U15" s="28">
        <v>1</v>
      </c>
      <c r="V15" s="28">
        <v>0</v>
      </c>
      <c r="W15" s="28">
        <v>2</v>
      </c>
      <c r="X15" s="22">
        <f t="shared" si="1"/>
        <v>28</v>
      </c>
      <c r="Y15" s="28">
        <v>2</v>
      </c>
      <c r="Z15" s="28">
        <v>0</v>
      </c>
      <c r="AA15" s="28">
        <v>2</v>
      </c>
      <c r="AB15" s="28">
        <v>2</v>
      </c>
      <c r="AC15" s="28">
        <v>0</v>
      </c>
      <c r="AD15" s="28">
        <v>0</v>
      </c>
      <c r="AE15" s="28">
        <v>2</v>
      </c>
      <c r="AF15" s="28">
        <v>2</v>
      </c>
      <c r="AG15" s="28">
        <v>0</v>
      </c>
      <c r="AH15" s="28">
        <v>0</v>
      </c>
      <c r="AI15" s="23">
        <f t="shared" si="2"/>
        <v>38</v>
      </c>
      <c r="AJ15" s="24">
        <v>14</v>
      </c>
      <c r="AK15" s="25">
        <f t="shared" si="3"/>
        <v>1</v>
      </c>
      <c r="AL15" s="26">
        <f t="shared" si="4"/>
        <v>63.333333333333336</v>
      </c>
    </row>
    <row r="16" spans="1:38" ht="12.75" customHeight="1" x14ac:dyDescent="0.25">
      <c r="A16" s="8">
        <v>13</v>
      </c>
      <c r="B16" s="68" t="s">
        <v>19</v>
      </c>
      <c r="C16" s="32">
        <v>2</v>
      </c>
      <c r="D16" s="32">
        <v>2</v>
      </c>
      <c r="E16" s="32">
        <v>0</v>
      </c>
      <c r="F16" s="32">
        <v>0</v>
      </c>
      <c r="G16" s="32">
        <v>2</v>
      </c>
      <c r="H16" s="32">
        <v>0</v>
      </c>
      <c r="I16" s="32">
        <v>0</v>
      </c>
      <c r="J16" s="32">
        <v>0</v>
      </c>
      <c r="K16" s="32">
        <v>2</v>
      </c>
      <c r="L16" s="75">
        <v>2</v>
      </c>
      <c r="M16" s="73">
        <f t="shared" si="0"/>
        <v>10</v>
      </c>
      <c r="N16" s="32">
        <v>1</v>
      </c>
      <c r="O16" s="32">
        <v>0</v>
      </c>
      <c r="P16" s="32">
        <v>0</v>
      </c>
      <c r="Q16" s="32">
        <v>0</v>
      </c>
      <c r="R16" s="32">
        <v>2</v>
      </c>
      <c r="S16" s="32">
        <v>0</v>
      </c>
      <c r="T16" s="32">
        <v>0</v>
      </c>
      <c r="U16" s="32">
        <v>0</v>
      </c>
      <c r="V16" s="32">
        <v>0</v>
      </c>
      <c r="W16" s="32">
        <v>2</v>
      </c>
      <c r="X16" s="22">
        <f t="shared" si="1"/>
        <v>15</v>
      </c>
      <c r="Y16" s="32">
        <v>2</v>
      </c>
      <c r="Z16" s="32">
        <v>0</v>
      </c>
      <c r="AA16" s="32">
        <v>2</v>
      </c>
      <c r="AB16" s="32">
        <v>1</v>
      </c>
      <c r="AC16" s="32">
        <v>0</v>
      </c>
      <c r="AD16" s="19">
        <v>2</v>
      </c>
      <c r="AE16" s="19">
        <v>2</v>
      </c>
      <c r="AF16" s="19">
        <v>2</v>
      </c>
      <c r="AG16" s="19">
        <v>0</v>
      </c>
      <c r="AH16" s="19">
        <v>2</v>
      </c>
      <c r="AI16" s="23">
        <f t="shared" si="2"/>
        <v>28</v>
      </c>
      <c r="AJ16" s="37">
        <v>10</v>
      </c>
      <c r="AK16" s="25">
        <f t="shared" si="3"/>
        <v>5</v>
      </c>
      <c r="AL16" s="38">
        <f t="shared" si="4"/>
        <v>46.666666666666664</v>
      </c>
    </row>
    <row r="17" spans="1:38" ht="12.75" customHeight="1" x14ac:dyDescent="0.25">
      <c r="A17" s="39">
        <v>14</v>
      </c>
      <c r="B17" s="64" t="s">
        <v>34</v>
      </c>
      <c r="C17" s="28">
        <v>2</v>
      </c>
      <c r="D17" s="28">
        <v>2</v>
      </c>
      <c r="E17" s="28">
        <v>2</v>
      </c>
      <c r="F17" s="28">
        <v>0</v>
      </c>
      <c r="G17" s="28">
        <v>2</v>
      </c>
      <c r="H17" s="28">
        <v>0</v>
      </c>
      <c r="I17" s="28">
        <v>2</v>
      </c>
      <c r="J17" s="28">
        <v>0</v>
      </c>
      <c r="K17" s="28">
        <v>2</v>
      </c>
      <c r="L17" s="74">
        <v>0</v>
      </c>
      <c r="M17" s="73">
        <f t="shared" si="0"/>
        <v>12</v>
      </c>
      <c r="N17" s="28">
        <v>2</v>
      </c>
      <c r="O17" s="28">
        <v>0</v>
      </c>
      <c r="P17" s="28">
        <v>2</v>
      </c>
      <c r="Q17" s="28">
        <v>2</v>
      </c>
      <c r="R17" s="28">
        <v>2</v>
      </c>
      <c r="S17" s="28">
        <v>0</v>
      </c>
      <c r="T17" s="28">
        <v>0</v>
      </c>
      <c r="U17" s="28">
        <v>1</v>
      </c>
      <c r="V17" s="28">
        <v>2</v>
      </c>
      <c r="W17" s="28">
        <v>0</v>
      </c>
      <c r="X17" s="22">
        <f t="shared" si="1"/>
        <v>23</v>
      </c>
      <c r="Y17" s="28">
        <v>0</v>
      </c>
      <c r="Z17" s="28">
        <v>0</v>
      </c>
      <c r="AA17" s="28">
        <v>2</v>
      </c>
      <c r="AB17" s="28">
        <v>2</v>
      </c>
      <c r="AC17" s="28">
        <v>0</v>
      </c>
      <c r="AD17" s="28">
        <v>2</v>
      </c>
      <c r="AE17" s="28">
        <v>2</v>
      </c>
      <c r="AF17" s="28">
        <v>2</v>
      </c>
      <c r="AG17" s="28">
        <v>0</v>
      </c>
      <c r="AH17" s="28">
        <v>0</v>
      </c>
      <c r="AI17" s="23">
        <f t="shared" si="2"/>
        <v>33</v>
      </c>
      <c r="AJ17" s="24">
        <v>11.5</v>
      </c>
      <c r="AK17" s="25">
        <f t="shared" si="3"/>
        <v>3</v>
      </c>
      <c r="AL17" s="26">
        <f t="shared" si="4"/>
        <v>55</v>
      </c>
    </row>
    <row r="18" spans="1:38" ht="12.75" hidden="1" customHeight="1" x14ac:dyDescent="0.25">
      <c r="A18" s="39">
        <v>15</v>
      </c>
      <c r="B18" s="31"/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75">
        <v>0</v>
      </c>
      <c r="M18" s="73">
        <f t="shared" si="0"/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77">
        <v>0</v>
      </c>
      <c r="T18" s="32">
        <v>0</v>
      </c>
      <c r="U18" s="32">
        <v>0</v>
      </c>
      <c r="V18" s="32">
        <v>0</v>
      </c>
      <c r="W18" s="32">
        <v>0</v>
      </c>
      <c r="X18" s="22">
        <f t="shared" si="1"/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3">
        <f t="shared" si="2"/>
        <v>0</v>
      </c>
      <c r="AJ18" s="24"/>
      <c r="AK18" s="25">
        <f t="shared" si="3"/>
        <v>14</v>
      </c>
      <c r="AL18" s="26">
        <f t="shared" si="4"/>
        <v>0</v>
      </c>
    </row>
    <row r="19" spans="1:38" ht="12.75" hidden="1" customHeight="1" x14ac:dyDescent="0.25">
      <c r="A19" s="39">
        <v>16</v>
      </c>
      <c r="B19" s="35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74">
        <v>0</v>
      </c>
      <c r="M19" s="73">
        <f t="shared" si="0"/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2">
        <f t="shared" si="1"/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3">
        <f t="shared" si="2"/>
        <v>0</v>
      </c>
      <c r="AJ19" s="24"/>
      <c r="AK19" s="25">
        <f t="shared" si="3"/>
        <v>14</v>
      </c>
      <c r="AL19" s="26">
        <f t="shared" si="4"/>
        <v>0</v>
      </c>
    </row>
    <row r="20" spans="1:38" ht="12.75" hidden="1" customHeight="1" x14ac:dyDescent="0.25">
      <c r="A20" s="39">
        <v>17</v>
      </c>
      <c r="B20" s="58"/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78">
        <v>0</v>
      </c>
      <c r="M20" s="73">
        <f t="shared" si="0"/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22">
        <f t="shared" si="1"/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23">
        <f t="shared" si="2"/>
        <v>0</v>
      </c>
      <c r="AJ20" s="24"/>
      <c r="AK20" s="25">
        <f t="shared" si="3"/>
        <v>14</v>
      </c>
      <c r="AL20" s="26">
        <f t="shared" si="4"/>
        <v>0</v>
      </c>
    </row>
    <row r="21" spans="1:38" ht="12.75" hidden="1" customHeight="1" x14ac:dyDescent="0.25">
      <c r="A21" s="39">
        <v>18</v>
      </c>
      <c r="B21" s="35"/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79">
        <v>0</v>
      </c>
      <c r="M21" s="73">
        <f t="shared" si="0"/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22">
        <f t="shared" si="1"/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23">
        <f t="shared" si="2"/>
        <v>0</v>
      </c>
      <c r="AJ21" s="24"/>
      <c r="AK21" s="25">
        <f t="shared" si="3"/>
        <v>14</v>
      </c>
      <c r="AL21" s="26">
        <f t="shared" si="4"/>
        <v>0</v>
      </c>
    </row>
    <row r="22" spans="1:38" ht="12.75" customHeight="1" x14ac:dyDescent="0.25">
      <c r="B22" s="47" t="s">
        <v>20</v>
      </c>
      <c r="C22" s="48">
        <f t="shared" ref="C22:L22" si="5">SUM(C4:C19)</f>
        <v>14</v>
      </c>
      <c r="D22" s="48">
        <f t="shared" si="5"/>
        <v>10</v>
      </c>
      <c r="E22" s="48">
        <f t="shared" si="5"/>
        <v>16</v>
      </c>
      <c r="F22" s="48">
        <f t="shared" si="5"/>
        <v>6</v>
      </c>
      <c r="G22" s="48">
        <f t="shared" si="5"/>
        <v>23</v>
      </c>
      <c r="H22" s="48">
        <f t="shared" si="5"/>
        <v>8</v>
      </c>
      <c r="I22" s="48">
        <f t="shared" si="5"/>
        <v>4</v>
      </c>
      <c r="J22" s="48">
        <f t="shared" si="5"/>
        <v>0</v>
      </c>
      <c r="K22" s="48">
        <f t="shared" si="5"/>
        <v>26</v>
      </c>
      <c r="L22" s="48">
        <f t="shared" si="5"/>
        <v>20</v>
      </c>
      <c r="M22" s="48" t="s">
        <v>21</v>
      </c>
      <c r="N22" s="48">
        <f t="shared" ref="N22:W22" si="6">SUM(N4:N19)</f>
        <v>18</v>
      </c>
      <c r="O22" s="48">
        <f t="shared" si="6"/>
        <v>8</v>
      </c>
      <c r="P22" s="48">
        <f t="shared" si="6"/>
        <v>16</v>
      </c>
      <c r="Q22" s="48">
        <f t="shared" si="6"/>
        <v>16</v>
      </c>
      <c r="R22" s="48">
        <f t="shared" si="6"/>
        <v>12</v>
      </c>
      <c r="S22" s="48">
        <f t="shared" si="6"/>
        <v>4</v>
      </c>
      <c r="T22" s="48">
        <f t="shared" si="6"/>
        <v>4</v>
      </c>
      <c r="U22" s="48">
        <f t="shared" si="6"/>
        <v>3</v>
      </c>
      <c r="V22" s="48">
        <f t="shared" si="6"/>
        <v>8</v>
      </c>
      <c r="W22" s="48">
        <f t="shared" si="6"/>
        <v>10</v>
      </c>
      <c r="X22" s="48" t="s">
        <v>21</v>
      </c>
      <c r="Y22" s="48">
        <f t="shared" ref="Y22:AH22" si="7">SUM(Y4:Y19)</f>
        <v>22</v>
      </c>
      <c r="Z22" s="48">
        <f t="shared" si="7"/>
        <v>0</v>
      </c>
      <c r="AA22" s="48">
        <f t="shared" si="7"/>
        <v>20</v>
      </c>
      <c r="AB22" s="48">
        <f t="shared" si="7"/>
        <v>15</v>
      </c>
      <c r="AC22" s="48">
        <f t="shared" si="7"/>
        <v>2</v>
      </c>
      <c r="AD22" s="48">
        <f t="shared" si="7"/>
        <v>7</v>
      </c>
      <c r="AE22" s="48">
        <f t="shared" si="7"/>
        <v>24</v>
      </c>
      <c r="AF22" s="48">
        <f t="shared" si="7"/>
        <v>18</v>
      </c>
      <c r="AG22" s="48">
        <f t="shared" si="7"/>
        <v>0</v>
      </c>
      <c r="AH22" s="48">
        <f t="shared" si="7"/>
        <v>4</v>
      </c>
      <c r="AI22" s="49"/>
      <c r="AJ22" s="49"/>
      <c r="AK22" s="50"/>
      <c r="AL22" s="2"/>
    </row>
    <row r="23" spans="1:38" ht="12.75" customHeight="1" x14ac:dyDescent="0.25">
      <c r="B23" s="51"/>
      <c r="C23" s="52"/>
      <c r="AC23" s="52"/>
      <c r="AD23" s="52"/>
      <c r="AE23" s="52"/>
      <c r="AF23" s="52"/>
      <c r="AG23" s="52"/>
      <c r="AH23" s="52"/>
      <c r="AI23" s="51"/>
      <c r="AJ23" s="51"/>
      <c r="AK23" s="50"/>
      <c r="AL23" s="2"/>
    </row>
    <row r="24" spans="1:38" ht="12.75" customHeight="1" x14ac:dyDescent="0.25">
      <c r="B24" s="51"/>
      <c r="C24" s="52"/>
      <c r="D24" s="140" t="s">
        <v>38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9"/>
      <c r="AC24" s="52"/>
      <c r="AD24" s="52"/>
      <c r="AE24" s="52"/>
      <c r="AF24" s="52"/>
      <c r="AG24" s="52"/>
      <c r="AH24" s="52"/>
      <c r="AI24" s="51"/>
      <c r="AJ24" s="51"/>
      <c r="AK24" s="50"/>
      <c r="AL24" s="2"/>
    </row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D24:AB24"/>
  </mergeCells>
  <pageMargins left="0.75" right="0.75" top="1" bottom="1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1000"/>
  <sheetViews>
    <sheetView workbookViewId="0"/>
  </sheetViews>
  <sheetFormatPr defaultColWidth="12.5703125" defaultRowHeight="15" customHeight="1" x14ac:dyDescent="0.2"/>
  <cols>
    <col min="1" max="1" width="3.7109375" customWidth="1"/>
    <col min="2" max="2" width="25.7109375" customWidth="1"/>
    <col min="3" max="12" width="2.85546875" customWidth="1"/>
    <col min="13" max="13" width="6.7109375" customWidth="1"/>
    <col min="14" max="14" width="3.85546875" customWidth="1"/>
    <col min="15" max="15" width="3.42578125" customWidth="1"/>
    <col min="16" max="16" width="3.85546875" customWidth="1"/>
    <col min="17" max="17" width="3.7109375" customWidth="1"/>
    <col min="18" max="18" width="4" customWidth="1"/>
    <col min="19" max="19" width="3.7109375" customWidth="1"/>
    <col min="20" max="20" width="3.5703125" customWidth="1"/>
    <col min="21" max="21" width="3.7109375" customWidth="1"/>
    <col min="22" max="23" width="3.85546875" customWidth="1"/>
    <col min="24" max="24" width="6.85546875" customWidth="1"/>
    <col min="25" max="25" width="3.85546875" customWidth="1"/>
    <col min="26" max="26" width="3.5703125" customWidth="1"/>
    <col min="27" max="27" width="4.140625" customWidth="1"/>
    <col min="28" max="29" width="3.5703125" customWidth="1"/>
    <col min="30" max="30" width="3.7109375" customWidth="1"/>
    <col min="31" max="33" width="3.5703125" customWidth="1"/>
    <col min="34" max="34" width="3.85546875" customWidth="1"/>
    <col min="35" max="35" width="12.140625" customWidth="1"/>
    <col min="36" max="36" width="11.42578125" customWidth="1"/>
    <col min="37" max="37" width="8.85546875" customWidth="1"/>
    <col min="38" max="41" width="8.5703125" customWidth="1"/>
  </cols>
  <sheetData>
    <row r="1" spans="1:41" ht="12.75" customHeight="1" x14ac:dyDescent="0.2"/>
    <row r="2" spans="1:41" ht="12.75" customHeight="1" x14ac:dyDescent="0.3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2"/>
    </row>
    <row r="3" spans="1:41" ht="12.7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80" t="s">
        <v>33</v>
      </c>
      <c r="AK3" s="81" t="s">
        <v>4</v>
      </c>
      <c r="AL3" s="82" t="s">
        <v>5</v>
      </c>
    </row>
    <row r="4" spans="1:41" ht="12.75" customHeight="1" x14ac:dyDescent="0.25">
      <c r="A4" s="17">
        <v>1</v>
      </c>
      <c r="B4" s="31" t="s">
        <v>6</v>
      </c>
      <c r="C4" s="33">
        <v>2</v>
      </c>
      <c r="D4" s="33">
        <v>0</v>
      </c>
      <c r="E4" s="33">
        <v>0</v>
      </c>
      <c r="F4" s="33">
        <v>0</v>
      </c>
      <c r="G4" s="33">
        <v>2</v>
      </c>
      <c r="H4" s="33">
        <v>0</v>
      </c>
      <c r="I4" s="33">
        <v>0</v>
      </c>
      <c r="J4" s="33">
        <v>2</v>
      </c>
      <c r="K4" s="33">
        <v>0</v>
      </c>
      <c r="L4" s="33">
        <v>2</v>
      </c>
      <c r="M4" s="22">
        <f t="shared" ref="M4:M17" si="0">SUM(C4:L4)</f>
        <v>8</v>
      </c>
      <c r="N4" s="33">
        <v>2</v>
      </c>
      <c r="O4" s="33">
        <v>2</v>
      </c>
      <c r="P4" s="33">
        <v>0</v>
      </c>
      <c r="Q4" s="33">
        <v>0</v>
      </c>
      <c r="R4" s="33">
        <v>2</v>
      </c>
      <c r="S4" s="33">
        <v>2</v>
      </c>
      <c r="T4" s="33">
        <v>0</v>
      </c>
      <c r="U4" s="33">
        <v>2</v>
      </c>
      <c r="V4" s="33">
        <v>2</v>
      </c>
      <c r="W4" s="33">
        <v>2</v>
      </c>
      <c r="X4" s="22">
        <f t="shared" ref="X4:X17" si="1">SUM(N4:W4)+M4</f>
        <v>22</v>
      </c>
      <c r="Y4" s="33">
        <v>2</v>
      </c>
      <c r="Z4" s="33">
        <v>0</v>
      </c>
      <c r="AA4" s="33">
        <v>0</v>
      </c>
      <c r="AB4" s="33">
        <v>2</v>
      </c>
      <c r="AC4" s="33">
        <v>2</v>
      </c>
      <c r="AD4" s="33">
        <v>1</v>
      </c>
      <c r="AE4" s="33">
        <v>0</v>
      </c>
      <c r="AF4" s="33">
        <v>2</v>
      </c>
      <c r="AG4" s="33">
        <v>0</v>
      </c>
      <c r="AH4" s="33">
        <v>2</v>
      </c>
      <c r="AI4" s="83">
        <f t="shared" ref="AI4:AI17" si="2">SUM(Y4:AH4)+X4</f>
        <v>33</v>
      </c>
      <c r="AJ4" s="24">
        <v>7.5</v>
      </c>
      <c r="AK4" s="25">
        <f t="shared" ref="AK4:AK17" si="3">RANK(AI4,AI$4:AI$17,0)</f>
        <v>7</v>
      </c>
      <c r="AL4" s="26">
        <f t="shared" ref="AL4:AL17" si="4">AI4*100/60</f>
        <v>55</v>
      </c>
    </row>
    <row r="5" spans="1:41" ht="12.75" customHeight="1" x14ac:dyDescent="0.25">
      <c r="A5" s="84">
        <v>2</v>
      </c>
      <c r="B5" s="85" t="s">
        <v>7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7">
        <f t="shared" si="0"/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  <c r="W5" s="86">
        <v>0</v>
      </c>
      <c r="X5" s="87">
        <f t="shared" si="1"/>
        <v>0</v>
      </c>
      <c r="Y5" s="86">
        <v>0</v>
      </c>
      <c r="Z5" s="86">
        <v>0</v>
      </c>
      <c r="AA5" s="86">
        <v>0</v>
      </c>
      <c r="AB5" s="86">
        <v>0</v>
      </c>
      <c r="AC5" s="86">
        <v>0</v>
      </c>
      <c r="AD5" s="86">
        <v>0</v>
      </c>
      <c r="AE5" s="86">
        <v>0</v>
      </c>
      <c r="AF5" s="86">
        <v>0</v>
      </c>
      <c r="AG5" s="86">
        <v>0</v>
      </c>
      <c r="AH5" s="86">
        <v>0</v>
      </c>
      <c r="AI5" s="88">
        <f t="shared" si="2"/>
        <v>0</v>
      </c>
      <c r="AJ5" s="89">
        <v>0</v>
      </c>
      <c r="AK5" s="90">
        <f t="shared" si="3"/>
        <v>13</v>
      </c>
      <c r="AL5" s="91">
        <f t="shared" si="4"/>
        <v>0</v>
      </c>
      <c r="AM5" s="92"/>
      <c r="AN5" s="92"/>
      <c r="AO5" s="92"/>
    </row>
    <row r="6" spans="1:41" ht="12.75" customHeight="1" x14ac:dyDescent="0.25">
      <c r="A6" s="8">
        <v>3</v>
      </c>
      <c r="B6" s="31" t="s">
        <v>8</v>
      </c>
      <c r="C6" s="33">
        <v>2</v>
      </c>
      <c r="D6" s="33">
        <v>0</v>
      </c>
      <c r="E6" s="33">
        <v>0</v>
      </c>
      <c r="F6" s="33">
        <v>0</v>
      </c>
      <c r="G6" s="33">
        <v>2</v>
      </c>
      <c r="H6" s="33">
        <v>0</v>
      </c>
      <c r="I6" s="33">
        <v>0</v>
      </c>
      <c r="J6" s="33">
        <v>2</v>
      </c>
      <c r="K6" s="33">
        <v>0</v>
      </c>
      <c r="L6" s="33">
        <v>0</v>
      </c>
      <c r="M6" s="22">
        <f t="shared" si="0"/>
        <v>6</v>
      </c>
      <c r="N6" s="33">
        <v>2</v>
      </c>
      <c r="O6" s="33">
        <v>0</v>
      </c>
      <c r="P6" s="33">
        <v>0</v>
      </c>
      <c r="Q6" s="33">
        <v>0</v>
      </c>
      <c r="R6" s="33">
        <v>2</v>
      </c>
      <c r="S6" s="33">
        <v>2</v>
      </c>
      <c r="T6" s="33">
        <v>2</v>
      </c>
      <c r="U6" s="33">
        <v>0</v>
      </c>
      <c r="V6" s="33">
        <v>0</v>
      </c>
      <c r="W6" s="33">
        <v>2</v>
      </c>
      <c r="X6" s="22">
        <f t="shared" si="1"/>
        <v>16</v>
      </c>
      <c r="Y6" s="33">
        <v>2</v>
      </c>
      <c r="Z6" s="33">
        <v>0</v>
      </c>
      <c r="AA6" s="33">
        <v>2</v>
      </c>
      <c r="AB6" s="33">
        <v>0</v>
      </c>
      <c r="AC6" s="33">
        <v>2</v>
      </c>
      <c r="AD6" s="33">
        <v>0</v>
      </c>
      <c r="AE6" s="33">
        <v>0</v>
      </c>
      <c r="AF6" s="33">
        <v>2</v>
      </c>
      <c r="AG6" s="33">
        <v>0</v>
      </c>
      <c r="AH6" s="33">
        <v>0</v>
      </c>
      <c r="AI6" s="83">
        <f t="shared" si="2"/>
        <v>24</v>
      </c>
      <c r="AJ6" s="24">
        <v>6</v>
      </c>
      <c r="AK6" s="25">
        <f t="shared" si="3"/>
        <v>9</v>
      </c>
      <c r="AL6" s="26">
        <f t="shared" si="4"/>
        <v>40</v>
      </c>
    </row>
    <row r="7" spans="1:41" ht="12.75" customHeight="1" x14ac:dyDescent="0.25">
      <c r="A7" s="8">
        <v>4</v>
      </c>
      <c r="B7" s="31" t="s">
        <v>10</v>
      </c>
      <c r="C7" s="29">
        <v>2</v>
      </c>
      <c r="D7" s="29">
        <v>0</v>
      </c>
      <c r="E7" s="29">
        <v>2</v>
      </c>
      <c r="F7" s="29">
        <v>2</v>
      </c>
      <c r="G7" s="29">
        <v>0</v>
      </c>
      <c r="H7" s="29">
        <v>0</v>
      </c>
      <c r="I7" s="29">
        <v>2</v>
      </c>
      <c r="J7" s="29">
        <v>2</v>
      </c>
      <c r="K7" s="29">
        <v>0</v>
      </c>
      <c r="L7" s="29">
        <v>2</v>
      </c>
      <c r="M7" s="22">
        <f t="shared" si="0"/>
        <v>12</v>
      </c>
      <c r="N7" s="29">
        <v>2</v>
      </c>
      <c r="O7" s="29">
        <v>0</v>
      </c>
      <c r="P7" s="29">
        <v>0</v>
      </c>
      <c r="Q7" s="29">
        <v>2</v>
      </c>
      <c r="R7" s="29">
        <v>2</v>
      </c>
      <c r="S7" s="29">
        <v>0</v>
      </c>
      <c r="T7" s="29">
        <v>0</v>
      </c>
      <c r="U7" s="29">
        <v>2</v>
      </c>
      <c r="V7" s="29">
        <v>0</v>
      </c>
      <c r="W7" s="29">
        <v>2</v>
      </c>
      <c r="X7" s="22">
        <f t="shared" si="1"/>
        <v>22</v>
      </c>
      <c r="Y7" s="29">
        <v>2</v>
      </c>
      <c r="Z7" s="29">
        <v>2</v>
      </c>
      <c r="AA7" s="29">
        <v>2</v>
      </c>
      <c r="AB7" s="29">
        <v>0</v>
      </c>
      <c r="AC7" s="29">
        <v>2</v>
      </c>
      <c r="AD7" s="29">
        <v>0</v>
      </c>
      <c r="AE7" s="29">
        <v>0</v>
      </c>
      <c r="AF7" s="29">
        <v>2</v>
      </c>
      <c r="AG7" s="29">
        <v>0</v>
      </c>
      <c r="AH7" s="29">
        <v>2</v>
      </c>
      <c r="AI7" s="83">
        <f t="shared" si="2"/>
        <v>34</v>
      </c>
      <c r="AJ7" s="24">
        <v>10.5</v>
      </c>
      <c r="AK7" s="25">
        <f t="shared" si="3"/>
        <v>3</v>
      </c>
      <c r="AL7" s="26">
        <f t="shared" si="4"/>
        <v>56.666666666666664</v>
      </c>
    </row>
    <row r="8" spans="1:41" ht="12.75" customHeight="1" x14ac:dyDescent="0.25">
      <c r="A8" s="8">
        <v>5</v>
      </c>
      <c r="B8" s="35" t="s">
        <v>11</v>
      </c>
      <c r="C8" s="33">
        <v>2</v>
      </c>
      <c r="D8" s="33">
        <v>0</v>
      </c>
      <c r="E8" s="33">
        <v>2</v>
      </c>
      <c r="F8" s="33">
        <v>0</v>
      </c>
      <c r="G8" s="33">
        <v>0</v>
      </c>
      <c r="H8" s="33">
        <v>0</v>
      </c>
      <c r="I8" s="33">
        <v>2</v>
      </c>
      <c r="J8" s="33">
        <v>2</v>
      </c>
      <c r="K8" s="33">
        <v>0</v>
      </c>
      <c r="L8" s="33">
        <v>0</v>
      </c>
      <c r="M8" s="22">
        <f t="shared" si="0"/>
        <v>8</v>
      </c>
      <c r="N8" s="33">
        <v>2</v>
      </c>
      <c r="O8" s="33">
        <v>0</v>
      </c>
      <c r="P8" s="33">
        <v>0</v>
      </c>
      <c r="Q8" s="33">
        <v>2</v>
      </c>
      <c r="R8" s="33">
        <v>2</v>
      </c>
      <c r="S8" s="33">
        <v>0</v>
      </c>
      <c r="T8" s="33">
        <v>2</v>
      </c>
      <c r="U8" s="33">
        <v>0</v>
      </c>
      <c r="V8" s="33">
        <v>0</v>
      </c>
      <c r="W8" s="33">
        <v>0</v>
      </c>
      <c r="X8" s="22">
        <f t="shared" si="1"/>
        <v>16</v>
      </c>
      <c r="Y8" s="33">
        <v>2</v>
      </c>
      <c r="Z8" s="33">
        <v>2</v>
      </c>
      <c r="AA8" s="33">
        <v>2</v>
      </c>
      <c r="AB8" s="33">
        <v>2</v>
      </c>
      <c r="AC8" s="33">
        <v>2</v>
      </c>
      <c r="AD8" s="33">
        <v>0</v>
      </c>
      <c r="AE8" s="33">
        <v>2</v>
      </c>
      <c r="AF8" s="33">
        <v>2</v>
      </c>
      <c r="AG8" s="33">
        <v>2</v>
      </c>
      <c r="AH8" s="33">
        <v>2</v>
      </c>
      <c r="AI8" s="83">
        <f t="shared" si="2"/>
        <v>34</v>
      </c>
      <c r="AJ8" s="24">
        <v>10.5</v>
      </c>
      <c r="AK8" s="25">
        <f t="shared" si="3"/>
        <v>3</v>
      </c>
      <c r="AL8" s="26">
        <f t="shared" si="4"/>
        <v>56.666666666666664</v>
      </c>
    </row>
    <row r="9" spans="1:41" ht="12.75" customHeight="1" x14ac:dyDescent="0.25">
      <c r="A9" s="8">
        <v>6</v>
      </c>
      <c r="B9" s="31" t="s">
        <v>12</v>
      </c>
      <c r="C9" s="29">
        <v>2</v>
      </c>
      <c r="D9" s="29">
        <v>0</v>
      </c>
      <c r="E9" s="29">
        <v>2</v>
      </c>
      <c r="F9" s="29">
        <v>0</v>
      </c>
      <c r="G9" s="29">
        <v>0</v>
      </c>
      <c r="H9" s="29">
        <v>2</v>
      </c>
      <c r="I9" s="29">
        <v>1</v>
      </c>
      <c r="J9" s="29">
        <v>2</v>
      </c>
      <c r="K9" s="29">
        <v>2</v>
      </c>
      <c r="L9" s="29">
        <v>2</v>
      </c>
      <c r="M9" s="22">
        <f t="shared" si="0"/>
        <v>13</v>
      </c>
      <c r="N9" s="29">
        <v>0</v>
      </c>
      <c r="O9" s="29">
        <v>2</v>
      </c>
      <c r="P9" s="29">
        <v>0</v>
      </c>
      <c r="Q9" s="29">
        <v>2</v>
      </c>
      <c r="R9" s="29">
        <v>2</v>
      </c>
      <c r="S9" s="29">
        <v>0</v>
      </c>
      <c r="T9" s="29">
        <v>0</v>
      </c>
      <c r="U9" s="29">
        <v>1</v>
      </c>
      <c r="V9" s="29">
        <v>0</v>
      </c>
      <c r="W9" s="29">
        <v>0</v>
      </c>
      <c r="X9" s="22">
        <f t="shared" si="1"/>
        <v>20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29">
        <v>0</v>
      </c>
      <c r="AE9" s="29">
        <v>2</v>
      </c>
      <c r="AF9" s="29">
        <v>0</v>
      </c>
      <c r="AG9" s="29">
        <v>0</v>
      </c>
      <c r="AH9" s="29">
        <v>2</v>
      </c>
      <c r="AI9" s="83">
        <f t="shared" si="2"/>
        <v>34</v>
      </c>
      <c r="AJ9" s="24">
        <v>10.5</v>
      </c>
      <c r="AK9" s="25">
        <f t="shared" si="3"/>
        <v>3</v>
      </c>
      <c r="AL9" s="26">
        <f t="shared" si="4"/>
        <v>56.666666666666664</v>
      </c>
    </row>
    <row r="10" spans="1:41" ht="12.75" customHeight="1" x14ac:dyDescent="0.25">
      <c r="A10" s="8">
        <v>7</v>
      </c>
      <c r="B10" s="35" t="s">
        <v>13</v>
      </c>
      <c r="C10" s="33">
        <v>2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2</v>
      </c>
      <c r="K10" s="33">
        <v>0</v>
      </c>
      <c r="L10" s="33">
        <v>0</v>
      </c>
      <c r="M10" s="22">
        <f t="shared" si="0"/>
        <v>4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1</v>
      </c>
      <c r="V10" s="33">
        <v>2</v>
      </c>
      <c r="W10" s="33">
        <v>2</v>
      </c>
      <c r="X10" s="22">
        <f t="shared" si="1"/>
        <v>9</v>
      </c>
      <c r="Y10" s="33">
        <v>2</v>
      </c>
      <c r="Z10" s="33">
        <v>0</v>
      </c>
      <c r="AA10" s="33">
        <v>0</v>
      </c>
      <c r="AB10" s="33">
        <v>2</v>
      </c>
      <c r="AC10" s="33">
        <v>0</v>
      </c>
      <c r="AD10" s="33">
        <v>2</v>
      </c>
      <c r="AE10" s="33">
        <v>0</v>
      </c>
      <c r="AF10" s="33">
        <v>2</v>
      </c>
      <c r="AG10" s="33">
        <v>0</v>
      </c>
      <c r="AH10" s="33">
        <v>0</v>
      </c>
      <c r="AI10" s="83">
        <f t="shared" si="2"/>
        <v>17</v>
      </c>
      <c r="AJ10" s="24">
        <v>4</v>
      </c>
      <c r="AK10" s="25">
        <f t="shared" si="3"/>
        <v>11</v>
      </c>
      <c r="AL10" s="26">
        <f t="shared" si="4"/>
        <v>28.333333333333332</v>
      </c>
      <c r="AO10" s="93"/>
    </row>
    <row r="11" spans="1:41" ht="12.75" customHeight="1" x14ac:dyDescent="0.25">
      <c r="A11" s="84">
        <v>8</v>
      </c>
      <c r="B11" s="94" t="s">
        <v>14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7">
        <f t="shared" si="0"/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7">
        <f t="shared" si="1"/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8">
        <f t="shared" si="2"/>
        <v>0</v>
      </c>
      <c r="AJ11" s="89">
        <v>0</v>
      </c>
      <c r="AK11" s="90">
        <f t="shared" si="3"/>
        <v>13</v>
      </c>
      <c r="AL11" s="91">
        <f t="shared" si="4"/>
        <v>0</v>
      </c>
      <c r="AM11" s="92"/>
      <c r="AN11" s="92"/>
      <c r="AO11" s="92"/>
    </row>
    <row r="12" spans="1:41" ht="12.75" customHeight="1" x14ac:dyDescent="0.25">
      <c r="A12" s="8">
        <v>9</v>
      </c>
      <c r="B12" s="35" t="s">
        <v>15</v>
      </c>
      <c r="C12" s="33">
        <v>2</v>
      </c>
      <c r="D12" s="33">
        <v>0</v>
      </c>
      <c r="E12" s="33">
        <v>0</v>
      </c>
      <c r="F12" s="33">
        <v>2</v>
      </c>
      <c r="G12" s="33">
        <v>0</v>
      </c>
      <c r="H12" s="33">
        <v>0</v>
      </c>
      <c r="I12" s="33">
        <v>0</v>
      </c>
      <c r="J12" s="33">
        <v>2</v>
      </c>
      <c r="K12" s="33">
        <v>0</v>
      </c>
      <c r="L12" s="33">
        <v>0</v>
      </c>
      <c r="M12" s="22">
        <f t="shared" si="0"/>
        <v>6</v>
      </c>
      <c r="N12" s="33">
        <v>0</v>
      </c>
      <c r="O12" s="33">
        <v>2</v>
      </c>
      <c r="P12" s="33">
        <v>0</v>
      </c>
      <c r="Q12" s="33">
        <v>0</v>
      </c>
      <c r="R12" s="33">
        <v>1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22">
        <f t="shared" si="1"/>
        <v>9</v>
      </c>
      <c r="Y12" s="33">
        <v>2</v>
      </c>
      <c r="Z12" s="33">
        <v>2</v>
      </c>
      <c r="AA12" s="33">
        <v>2</v>
      </c>
      <c r="AB12" s="33">
        <v>2</v>
      </c>
      <c r="AC12" s="33">
        <v>0</v>
      </c>
      <c r="AD12" s="33">
        <v>0</v>
      </c>
      <c r="AE12" s="33">
        <v>2</v>
      </c>
      <c r="AF12" s="33">
        <v>2</v>
      </c>
      <c r="AG12" s="33">
        <v>0</v>
      </c>
      <c r="AH12" s="33">
        <v>0</v>
      </c>
      <c r="AI12" s="83">
        <f t="shared" si="2"/>
        <v>21</v>
      </c>
      <c r="AJ12" s="24">
        <v>5</v>
      </c>
      <c r="AK12" s="25">
        <f t="shared" si="3"/>
        <v>10</v>
      </c>
      <c r="AL12" s="26">
        <f t="shared" si="4"/>
        <v>35</v>
      </c>
    </row>
    <row r="13" spans="1:41" ht="12.75" customHeight="1" x14ac:dyDescent="0.25">
      <c r="A13" s="8">
        <v>10</v>
      </c>
      <c r="B13" s="31" t="s">
        <v>16</v>
      </c>
      <c r="C13" s="29">
        <v>2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</v>
      </c>
      <c r="K13" s="29">
        <v>0</v>
      </c>
      <c r="L13" s="29">
        <v>0</v>
      </c>
      <c r="M13" s="22">
        <f t="shared" si="0"/>
        <v>4</v>
      </c>
      <c r="N13" s="29">
        <v>2</v>
      </c>
      <c r="O13" s="29">
        <v>0</v>
      </c>
      <c r="P13" s="29">
        <v>0</v>
      </c>
      <c r="Q13" s="29">
        <v>0</v>
      </c>
      <c r="R13" s="29">
        <v>2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2">
        <f t="shared" si="1"/>
        <v>8</v>
      </c>
      <c r="Y13" s="29">
        <v>2</v>
      </c>
      <c r="Z13" s="29">
        <v>0</v>
      </c>
      <c r="AA13" s="29">
        <v>0</v>
      </c>
      <c r="AB13" s="29">
        <v>2</v>
      </c>
      <c r="AC13" s="29">
        <v>0</v>
      </c>
      <c r="AD13" s="29">
        <v>0</v>
      </c>
      <c r="AE13" s="29">
        <v>2</v>
      </c>
      <c r="AF13" s="29">
        <v>0</v>
      </c>
      <c r="AG13" s="29">
        <v>2</v>
      </c>
      <c r="AH13" s="29">
        <v>0</v>
      </c>
      <c r="AI13" s="83">
        <f t="shared" si="2"/>
        <v>16</v>
      </c>
      <c r="AJ13" s="24">
        <v>3</v>
      </c>
      <c r="AK13" s="25">
        <f t="shared" si="3"/>
        <v>12</v>
      </c>
      <c r="AL13" s="26">
        <f t="shared" si="4"/>
        <v>26.666666666666668</v>
      </c>
    </row>
    <row r="14" spans="1:41" ht="12.75" customHeight="1" x14ac:dyDescent="0.25">
      <c r="A14" s="8">
        <v>11</v>
      </c>
      <c r="B14" s="35" t="s">
        <v>17</v>
      </c>
      <c r="C14" s="33">
        <v>0</v>
      </c>
      <c r="D14" s="33">
        <v>0</v>
      </c>
      <c r="E14" s="33">
        <v>0</v>
      </c>
      <c r="F14" s="33">
        <v>2</v>
      </c>
      <c r="G14" s="33">
        <v>2</v>
      </c>
      <c r="H14" s="33">
        <v>2</v>
      </c>
      <c r="I14" s="33">
        <v>0</v>
      </c>
      <c r="J14" s="33">
        <v>0</v>
      </c>
      <c r="K14" s="33">
        <v>0</v>
      </c>
      <c r="L14" s="33">
        <v>0</v>
      </c>
      <c r="M14" s="22">
        <f t="shared" si="0"/>
        <v>6</v>
      </c>
      <c r="N14" s="33">
        <v>2</v>
      </c>
      <c r="O14" s="33">
        <v>2</v>
      </c>
      <c r="P14" s="33">
        <v>2</v>
      </c>
      <c r="Q14" s="33">
        <v>2</v>
      </c>
      <c r="R14" s="33">
        <v>1</v>
      </c>
      <c r="S14" s="33">
        <v>0</v>
      </c>
      <c r="T14" s="33">
        <v>2</v>
      </c>
      <c r="U14" s="33">
        <v>2</v>
      </c>
      <c r="V14" s="33">
        <v>2</v>
      </c>
      <c r="W14" s="33">
        <v>0</v>
      </c>
      <c r="X14" s="22">
        <f t="shared" si="1"/>
        <v>21</v>
      </c>
      <c r="Y14" s="33">
        <v>2</v>
      </c>
      <c r="Z14" s="33">
        <v>2</v>
      </c>
      <c r="AA14" s="33">
        <v>2</v>
      </c>
      <c r="AB14" s="33">
        <v>2</v>
      </c>
      <c r="AC14" s="33">
        <v>0</v>
      </c>
      <c r="AD14" s="33">
        <v>2</v>
      </c>
      <c r="AE14" s="33">
        <v>2</v>
      </c>
      <c r="AF14" s="33">
        <v>2</v>
      </c>
      <c r="AG14" s="33">
        <v>2</v>
      </c>
      <c r="AH14" s="33">
        <v>0</v>
      </c>
      <c r="AI14" s="83">
        <f t="shared" si="2"/>
        <v>37</v>
      </c>
      <c r="AJ14" s="24">
        <v>13</v>
      </c>
      <c r="AK14" s="25">
        <f t="shared" si="3"/>
        <v>2</v>
      </c>
      <c r="AL14" s="26">
        <f t="shared" si="4"/>
        <v>61.666666666666664</v>
      </c>
    </row>
    <row r="15" spans="1:41" ht="12.75" customHeight="1" x14ac:dyDescent="0.25">
      <c r="A15" s="8">
        <v>12</v>
      </c>
      <c r="B15" s="31" t="s">
        <v>18</v>
      </c>
      <c r="C15" s="29">
        <v>2</v>
      </c>
      <c r="D15" s="29">
        <v>2</v>
      </c>
      <c r="E15" s="29">
        <v>2</v>
      </c>
      <c r="F15" s="29">
        <v>2</v>
      </c>
      <c r="G15" s="29">
        <v>2</v>
      </c>
      <c r="H15" s="29">
        <v>2</v>
      </c>
      <c r="I15" s="29">
        <v>2</v>
      </c>
      <c r="J15" s="29">
        <v>2</v>
      </c>
      <c r="K15" s="29">
        <v>0</v>
      </c>
      <c r="L15" s="29">
        <v>2</v>
      </c>
      <c r="M15" s="22">
        <f t="shared" si="0"/>
        <v>18</v>
      </c>
      <c r="N15" s="29">
        <v>2</v>
      </c>
      <c r="O15" s="29">
        <v>2</v>
      </c>
      <c r="P15" s="29">
        <v>0</v>
      </c>
      <c r="Q15" s="29">
        <v>0</v>
      </c>
      <c r="R15" s="29">
        <v>2</v>
      </c>
      <c r="S15" s="29">
        <v>0</v>
      </c>
      <c r="T15" s="29">
        <v>0</v>
      </c>
      <c r="U15" s="29">
        <v>2</v>
      </c>
      <c r="V15" s="29">
        <v>0</v>
      </c>
      <c r="W15" s="29">
        <v>2</v>
      </c>
      <c r="X15" s="22">
        <f t="shared" si="1"/>
        <v>28</v>
      </c>
      <c r="Y15" s="29">
        <v>2</v>
      </c>
      <c r="Z15" s="29">
        <v>2</v>
      </c>
      <c r="AA15" s="29">
        <v>2</v>
      </c>
      <c r="AB15" s="29">
        <v>2</v>
      </c>
      <c r="AC15" s="29">
        <v>0</v>
      </c>
      <c r="AD15" s="29">
        <v>0</v>
      </c>
      <c r="AE15" s="29">
        <v>2</v>
      </c>
      <c r="AF15" s="29">
        <v>2</v>
      </c>
      <c r="AG15" s="29">
        <v>2</v>
      </c>
      <c r="AH15" s="29">
        <v>2</v>
      </c>
      <c r="AI15" s="83">
        <f t="shared" si="2"/>
        <v>44</v>
      </c>
      <c r="AJ15" s="24">
        <v>14</v>
      </c>
      <c r="AK15" s="25">
        <f t="shared" si="3"/>
        <v>1</v>
      </c>
      <c r="AL15" s="26">
        <f t="shared" si="4"/>
        <v>73.333333333333329</v>
      </c>
    </row>
    <row r="16" spans="1:41" ht="12.75" customHeight="1" x14ac:dyDescent="0.25">
      <c r="A16" s="8">
        <v>13</v>
      </c>
      <c r="B16" s="35" t="s">
        <v>19</v>
      </c>
      <c r="C16" s="33">
        <v>2</v>
      </c>
      <c r="D16" s="33">
        <v>0</v>
      </c>
      <c r="E16" s="33">
        <v>0</v>
      </c>
      <c r="F16" s="33">
        <v>0</v>
      </c>
      <c r="G16" s="33">
        <v>2</v>
      </c>
      <c r="H16" s="33">
        <v>0</v>
      </c>
      <c r="I16" s="33">
        <v>2</v>
      </c>
      <c r="J16" s="33">
        <v>2</v>
      </c>
      <c r="K16" s="33">
        <v>0</v>
      </c>
      <c r="L16" s="33">
        <v>0</v>
      </c>
      <c r="M16" s="22">
        <f t="shared" si="0"/>
        <v>8</v>
      </c>
      <c r="N16" s="33">
        <v>2</v>
      </c>
      <c r="O16" s="33">
        <v>0</v>
      </c>
      <c r="P16" s="33">
        <v>0</v>
      </c>
      <c r="Q16" s="33">
        <v>0</v>
      </c>
      <c r="R16" s="33">
        <v>2</v>
      </c>
      <c r="S16" s="33">
        <v>0</v>
      </c>
      <c r="T16" s="33">
        <v>2</v>
      </c>
      <c r="U16" s="33">
        <v>2</v>
      </c>
      <c r="V16" s="33">
        <v>0</v>
      </c>
      <c r="W16" s="33">
        <v>2</v>
      </c>
      <c r="X16" s="22">
        <f t="shared" si="1"/>
        <v>18</v>
      </c>
      <c r="Y16" s="33">
        <v>2</v>
      </c>
      <c r="Z16" s="33">
        <v>2</v>
      </c>
      <c r="AA16" s="33">
        <v>2</v>
      </c>
      <c r="AB16" s="33">
        <v>2</v>
      </c>
      <c r="AC16" s="33">
        <v>2</v>
      </c>
      <c r="AD16" s="33">
        <v>1</v>
      </c>
      <c r="AE16" s="33">
        <v>0</v>
      </c>
      <c r="AF16" s="33">
        <v>2</v>
      </c>
      <c r="AG16" s="33">
        <v>0</v>
      </c>
      <c r="AH16" s="33">
        <v>2</v>
      </c>
      <c r="AI16" s="83">
        <f t="shared" si="2"/>
        <v>33</v>
      </c>
      <c r="AJ16" s="24">
        <v>7.5</v>
      </c>
      <c r="AK16" s="25">
        <f t="shared" si="3"/>
        <v>7</v>
      </c>
      <c r="AL16" s="26">
        <f t="shared" si="4"/>
        <v>55</v>
      </c>
    </row>
    <row r="17" spans="1:38" ht="12.75" customHeight="1" x14ac:dyDescent="0.25">
      <c r="A17" s="39">
        <v>14</v>
      </c>
      <c r="B17" s="31" t="s">
        <v>34</v>
      </c>
      <c r="C17" s="29">
        <v>0</v>
      </c>
      <c r="D17" s="29">
        <v>0</v>
      </c>
      <c r="E17" s="29">
        <v>0</v>
      </c>
      <c r="F17" s="29">
        <v>2</v>
      </c>
      <c r="G17" s="29">
        <v>2</v>
      </c>
      <c r="H17" s="29">
        <v>0</v>
      </c>
      <c r="I17" s="29">
        <v>2</v>
      </c>
      <c r="J17" s="29">
        <v>2</v>
      </c>
      <c r="K17" s="29">
        <v>0</v>
      </c>
      <c r="L17" s="29">
        <v>0</v>
      </c>
      <c r="M17" s="22">
        <f t="shared" si="0"/>
        <v>8</v>
      </c>
      <c r="N17" s="29">
        <v>2</v>
      </c>
      <c r="O17" s="29">
        <v>2</v>
      </c>
      <c r="P17" s="29">
        <v>2</v>
      </c>
      <c r="Q17" s="29">
        <v>0</v>
      </c>
      <c r="R17" s="29">
        <v>2</v>
      </c>
      <c r="S17" s="29">
        <v>0</v>
      </c>
      <c r="T17" s="29">
        <v>0</v>
      </c>
      <c r="U17" s="29">
        <v>1</v>
      </c>
      <c r="V17" s="29">
        <v>2</v>
      </c>
      <c r="W17" s="29">
        <v>0</v>
      </c>
      <c r="X17" s="22">
        <f t="shared" si="1"/>
        <v>19</v>
      </c>
      <c r="Y17" s="29">
        <v>2</v>
      </c>
      <c r="Z17" s="29">
        <v>2</v>
      </c>
      <c r="AA17" s="29">
        <v>2</v>
      </c>
      <c r="AB17" s="29">
        <v>0</v>
      </c>
      <c r="AC17" s="29">
        <v>0</v>
      </c>
      <c r="AD17" s="29">
        <v>1</v>
      </c>
      <c r="AE17" s="29">
        <v>2</v>
      </c>
      <c r="AF17" s="29">
        <v>2</v>
      </c>
      <c r="AG17" s="29">
        <v>2</v>
      </c>
      <c r="AH17" s="29">
        <v>2</v>
      </c>
      <c r="AI17" s="83">
        <f t="shared" si="2"/>
        <v>34</v>
      </c>
      <c r="AJ17" s="24">
        <v>10.5</v>
      </c>
      <c r="AK17" s="25">
        <f t="shared" si="3"/>
        <v>3</v>
      </c>
      <c r="AL17" s="26">
        <f t="shared" si="4"/>
        <v>56.666666666666664</v>
      </c>
    </row>
    <row r="18" spans="1:38" ht="12.75" customHeight="1" x14ac:dyDescent="0.25">
      <c r="B18" s="47" t="s">
        <v>20</v>
      </c>
      <c r="C18" s="48">
        <f t="shared" ref="C18:L18" si="5">SUM(C4:C17)</f>
        <v>20</v>
      </c>
      <c r="D18" s="48">
        <f t="shared" si="5"/>
        <v>2</v>
      </c>
      <c r="E18" s="48">
        <f t="shared" si="5"/>
        <v>8</v>
      </c>
      <c r="F18" s="48">
        <f t="shared" si="5"/>
        <v>10</v>
      </c>
      <c r="G18" s="48">
        <f t="shared" si="5"/>
        <v>12</v>
      </c>
      <c r="H18" s="48">
        <f t="shared" si="5"/>
        <v>6</v>
      </c>
      <c r="I18" s="48">
        <f t="shared" si="5"/>
        <v>11</v>
      </c>
      <c r="J18" s="48">
        <f t="shared" si="5"/>
        <v>22</v>
      </c>
      <c r="K18" s="48">
        <f t="shared" si="5"/>
        <v>2</v>
      </c>
      <c r="L18" s="48">
        <f t="shared" si="5"/>
        <v>8</v>
      </c>
      <c r="M18" s="48" t="s">
        <v>21</v>
      </c>
      <c r="N18" s="48">
        <f t="shared" ref="N18:W18" si="6">SUM(N4:N17)</f>
        <v>18</v>
      </c>
      <c r="O18" s="48">
        <f t="shared" si="6"/>
        <v>12</v>
      </c>
      <c r="P18" s="48">
        <f t="shared" si="6"/>
        <v>4</v>
      </c>
      <c r="Q18" s="48">
        <f t="shared" si="6"/>
        <v>8</v>
      </c>
      <c r="R18" s="48">
        <f t="shared" si="6"/>
        <v>20</v>
      </c>
      <c r="S18" s="48">
        <f t="shared" si="6"/>
        <v>4</v>
      </c>
      <c r="T18" s="48">
        <f t="shared" si="6"/>
        <v>8</v>
      </c>
      <c r="U18" s="48">
        <f t="shared" si="6"/>
        <v>13</v>
      </c>
      <c r="V18" s="48">
        <f t="shared" si="6"/>
        <v>8</v>
      </c>
      <c r="W18" s="48">
        <f t="shared" si="6"/>
        <v>12</v>
      </c>
      <c r="X18" s="48" t="s">
        <v>21</v>
      </c>
      <c r="Y18" s="48">
        <f t="shared" ref="Y18:AH18" si="7">SUM(Y4:Y17)</f>
        <v>24</v>
      </c>
      <c r="Z18" s="48">
        <f t="shared" si="7"/>
        <v>16</v>
      </c>
      <c r="AA18" s="48">
        <f t="shared" si="7"/>
        <v>18</v>
      </c>
      <c r="AB18" s="48">
        <f t="shared" si="7"/>
        <v>18</v>
      </c>
      <c r="AC18" s="48">
        <f t="shared" si="7"/>
        <v>12</v>
      </c>
      <c r="AD18" s="48">
        <f t="shared" si="7"/>
        <v>7</v>
      </c>
      <c r="AE18" s="48">
        <f t="shared" si="7"/>
        <v>14</v>
      </c>
      <c r="AF18" s="48">
        <f t="shared" si="7"/>
        <v>20</v>
      </c>
      <c r="AG18" s="48">
        <f t="shared" si="7"/>
        <v>10</v>
      </c>
      <c r="AH18" s="48">
        <f t="shared" si="7"/>
        <v>14</v>
      </c>
      <c r="AI18" s="49"/>
      <c r="AJ18" s="49"/>
      <c r="AK18" s="50"/>
      <c r="AL18" s="2"/>
    </row>
    <row r="19" spans="1:38" ht="12.75" customHeight="1" x14ac:dyDescent="0.25">
      <c r="B19" s="51"/>
      <c r="C19" s="52"/>
      <c r="AC19" s="52"/>
      <c r="AD19" s="52"/>
      <c r="AE19" s="52"/>
      <c r="AF19" s="52"/>
      <c r="AG19" s="52"/>
      <c r="AH19" s="52"/>
      <c r="AI19" s="51"/>
      <c r="AJ19" s="51"/>
      <c r="AK19" s="50"/>
      <c r="AL19" s="2"/>
    </row>
    <row r="20" spans="1:38" ht="12.75" customHeight="1" x14ac:dyDescent="0.25">
      <c r="B20" s="51"/>
      <c r="C20" s="52"/>
      <c r="D20" s="141" t="s">
        <v>39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52"/>
      <c r="AD20" s="52"/>
      <c r="AE20" s="52"/>
      <c r="AF20" s="52"/>
      <c r="AG20" s="52"/>
      <c r="AH20" s="52"/>
      <c r="AI20" s="51"/>
      <c r="AJ20" s="51"/>
      <c r="AK20" s="50"/>
      <c r="AL20" s="2"/>
    </row>
    <row r="21" spans="1:38" ht="12.75" customHeight="1" x14ac:dyDescent="0.2"/>
    <row r="22" spans="1:38" ht="12.75" customHeight="1" x14ac:dyDescent="0.2"/>
    <row r="23" spans="1:38" ht="12.75" customHeight="1" x14ac:dyDescent="0.2"/>
    <row r="24" spans="1:38" ht="12.75" customHeight="1" x14ac:dyDescent="0.2"/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D20:AB20"/>
  </mergeCells>
  <pageMargins left="0.25" right="0.25" top="0.75" bottom="0.75" header="0" footer="0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000"/>
  <sheetViews>
    <sheetView tabSelected="1" workbookViewId="0">
      <pane xSplit="1" topLeftCell="B1" activePane="topRight" state="frozen"/>
      <selection pane="topRight" activeCell="C2" sqref="C2"/>
    </sheetView>
  </sheetViews>
  <sheetFormatPr defaultColWidth="12.5703125" defaultRowHeight="15" customHeight="1" x14ac:dyDescent="0.2"/>
  <cols>
    <col min="1" max="1" width="3.85546875" customWidth="1"/>
    <col min="2" max="2" width="34.85546875" customWidth="1"/>
    <col min="3" max="12" width="4.42578125" customWidth="1"/>
    <col min="13" max="13" width="6.7109375" customWidth="1"/>
    <col min="14" max="23" width="4.42578125" customWidth="1"/>
    <col min="24" max="24" width="6.85546875" customWidth="1"/>
    <col min="25" max="34" width="4.42578125" customWidth="1"/>
    <col min="35" max="35" width="15.140625" customWidth="1"/>
    <col min="36" max="36" width="11.42578125" customWidth="1"/>
    <col min="37" max="37" width="10.28515625" customWidth="1"/>
    <col min="38" max="38" width="8.5703125" customWidth="1"/>
  </cols>
  <sheetData>
    <row r="1" spans="1:38" ht="12.75" customHeight="1" x14ac:dyDescent="0.2">
      <c r="C1" s="95"/>
      <c r="D1" s="95"/>
      <c r="E1" s="95"/>
      <c r="F1" s="95"/>
      <c r="G1" s="95"/>
      <c r="H1" s="95"/>
      <c r="I1" s="95"/>
      <c r="J1" s="95"/>
      <c r="K1" s="95"/>
      <c r="L1" s="95"/>
      <c r="N1" s="95"/>
      <c r="O1" s="95"/>
      <c r="P1" s="95"/>
      <c r="Q1" s="95"/>
      <c r="R1" s="95"/>
      <c r="S1" s="95"/>
      <c r="T1" s="95"/>
      <c r="U1" s="95"/>
      <c r="V1" s="95"/>
      <c r="W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8" ht="12.75" customHeight="1" x14ac:dyDescent="0.3">
      <c r="B2" s="4" t="s">
        <v>0</v>
      </c>
      <c r="C2" s="96"/>
      <c r="D2" s="96"/>
      <c r="E2" s="96"/>
      <c r="F2" s="96"/>
      <c r="G2" s="96"/>
      <c r="H2" s="96"/>
      <c r="I2" s="96"/>
      <c r="J2" s="6"/>
      <c r="K2" s="6"/>
      <c r="L2" s="6"/>
      <c r="M2" s="5"/>
      <c r="N2" s="95"/>
      <c r="O2" s="6"/>
      <c r="P2" s="6"/>
      <c r="Q2" s="6"/>
      <c r="R2" s="6"/>
      <c r="S2" s="6"/>
      <c r="T2" s="6"/>
      <c r="U2" s="6"/>
      <c r="V2" s="6"/>
      <c r="W2" s="6"/>
      <c r="X2" s="5"/>
      <c r="Y2" s="6"/>
      <c r="Z2" s="95"/>
      <c r="AA2" s="95"/>
      <c r="AB2" s="6"/>
      <c r="AC2" s="6"/>
      <c r="AD2" s="6"/>
      <c r="AE2" s="6"/>
      <c r="AF2" s="6"/>
      <c r="AG2" s="6"/>
      <c r="AH2" s="6"/>
      <c r="AI2" s="5"/>
      <c r="AJ2" s="5"/>
      <c r="AK2" s="6"/>
      <c r="AL2" s="2"/>
    </row>
    <row r="3" spans="1:38" ht="12.7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97">
        <v>5</v>
      </c>
      <c r="H3" s="98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97">
        <v>15</v>
      </c>
      <c r="S3" s="98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97">
        <v>25</v>
      </c>
      <c r="AD3" s="98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33</v>
      </c>
      <c r="AK3" s="15" t="s">
        <v>4</v>
      </c>
      <c r="AL3" s="16" t="s">
        <v>5</v>
      </c>
    </row>
    <row r="4" spans="1:38" ht="12.75" customHeight="1" x14ac:dyDescent="0.25">
      <c r="A4" s="17">
        <v>1</v>
      </c>
      <c r="B4" s="99" t="s">
        <v>6</v>
      </c>
      <c r="C4" s="100">
        <v>0</v>
      </c>
      <c r="D4" s="100">
        <v>2</v>
      </c>
      <c r="E4" s="100">
        <v>0</v>
      </c>
      <c r="F4" s="100">
        <v>0</v>
      </c>
      <c r="G4" s="101">
        <v>2</v>
      </c>
      <c r="H4" s="102">
        <v>2</v>
      </c>
      <c r="I4" s="100">
        <v>0</v>
      </c>
      <c r="J4" s="100">
        <v>0</v>
      </c>
      <c r="K4" s="100">
        <v>2</v>
      </c>
      <c r="L4" s="100">
        <v>2</v>
      </c>
      <c r="M4" s="103">
        <f t="shared" ref="M4:M17" si="0">SUM(C4:L4)</f>
        <v>10</v>
      </c>
      <c r="N4" s="100">
        <v>0</v>
      </c>
      <c r="O4" s="100">
        <v>2</v>
      </c>
      <c r="P4" s="100">
        <v>2</v>
      </c>
      <c r="Q4" s="100">
        <v>0</v>
      </c>
      <c r="R4" s="101">
        <v>0</v>
      </c>
      <c r="S4" s="102">
        <v>0</v>
      </c>
      <c r="T4" s="100">
        <v>2</v>
      </c>
      <c r="U4" s="100">
        <v>2</v>
      </c>
      <c r="V4" s="100">
        <v>0</v>
      </c>
      <c r="W4" s="100">
        <v>2</v>
      </c>
      <c r="X4" s="103">
        <f t="shared" ref="X4:X17" si="1">SUM(N4:W4)+M4</f>
        <v>20</v>
      </c>
      <c r="Y4" s="100">
        <v>0</v>
      </c>
      <c r="Z4" s="100">
        <v>0</v>
      </c>
      <c r="AA4" s="100">
        <v>0</v>
      </c>
      <c r="AB4" s="100">
        <v>2</v>
      </c>
      <c r="AC4" s="101">
        <v>2</v>
      </c>
      <c r="AD4" s="102">
        <v>2</v>
      </c>
      <c r="AE4" s="100">
        <v>1</v>
      </c>
      <c r="AF4" s="100">
        <v>2</v>
      </c>
      <c r="AG4" s="100">
        <v>2</v>
      </c>
      <c r="AH4" s="100">
        <v>2</v>
      </c>
      <c r="AI4" s="23">
        <f t="shared" ref="AI4:AI17" si="2">SUM(Y4:AH4)+X4</f>
        <v>33</v>
      </c>
      <c r="AJ4" s="24">
        <v>8</v>
      </c>
      <c r="AK4" s="25">
        <f t="shared" ref="AK4:AK17" si="3">RANK(AI4,AI$4:AI$17,0)</f>
        <v>6</v>
      </c>
      <c r="AL4" s="26">
        <f t="shared" ref="AL4:AL17" si="4">AI4*100/60</f>
        <v>55</v>
      </c>
    </row>
    <row r="5" spans="1:38" ht="12.75" customHeight="1" x14ac:dyDescent="0.25">
      <c r="A5" s="8">
        <v>2</v>
      </c>
      <c r="B5" s="104" t="s">
        <v>7</v>
      </c>
      <c r="C5" s="105">
        <v>2</v>
      </c>
      <c r="D5" s="105">
        <v>0</v>
      </c>
      <c r="E5" s="105">
        <v>0</v>
      </c>
      <c r="F5" s="105">
        <v>0</v>
      </c>
      <c r="G5" s="106">
        <v>0</v>
      </c>
      <c r="H5" s="107">
        <v>2</v>
      </c>
      <c r="I5" s="105">
        <v>0</v>
      </c>
      <c r="J5" s="105">
        <v>0</v>
      </c>
      <c r="K5" s="105">
        <v>2</v>
      </c>
      <c r="L5" s="105">
        <v>0</v>
      </c>
      <c r="M5" s="103">
        <f t="shared" si="0"/>
        <v>6</v>
      </c>
      <c r="N5" s="105">
        <v>2</v>
      </c>
      <c r="O5" s="105">
        <v>2</v>
      </c>
      <c r="P5" s="105">
        <v>2</v>
      </c>
      <c r="Q5" s="105">
        <v>2</v>
      </c>
      <c r="R5" s="106">
        <v>2</v>
      </c>
      <c r="S5" s="107">
        <v>2</v>
      </c>
      <c r="T5" s="105">
        <v>0</v>
      </c>
      <c r="U5" s="105">
        <v>2</v>
      </c>
      <c r="V5" s="105">
        <v>0</v>
      </c>
      <c r="W5" s="105">
        <v>0</v>
      </c>
      <c r="X5" s="103">
        <f t="shared" si="1"/>
        <v>20</v>
      </c>
      <c r="Y5" s="105">
        <v>0</v>
      </c>
      <c r="Z5" s="105">
        <v>0</v>
      </c>
      <c r="AA5" s="105">
        <v>0</v>
      </c>
      <c r="AB5" s="105">
        <v>2</v>
      </c>
      <c r="AC5" s="106">
        <v>0</v>
      </c>
      <c r="AD5" s="107">
        <v>2</v>
      </c>
      <c r="AE5" s="105">
        <v>2</v>
      </c>
      <c r="AF5" s="105">
        <v>2</v>
      </c>
      <c r="AG5" s="105">
        <v>0</v>
      </c>
      <c r="AH5" s="105">
        <v>0</v>
      </c>
      <c r="AI5" s="23">
        <f t="shared" si="2"/>
        <v>28</v>
      </c>
      <c r="AJ5" s="24">
        <v>2</v>
      </c>
      <c r="AK5" s="25">
        <f t="shared" si="3"/>
        <v>13</v>
      </c>
      <c r="AL5" s="26">
        <f t="shared" si="4"/>
        <v>46.666666666666664</v>
      </c>
    </row>
    <row r="6" spans="1:38" ht="12.75" customHeight="1" x14ac:dyDescent="0.25">
      <c r="A6" s="8">
        <v>3</v>
      </c>
      <c r="B6" s="99" t="s">
        <v>8</v>
      </c>
      <c r="C6" s="100">
        <v>0</v>
      </c>
      <c r="D6" s="100">
        <v>0</v>
      </c>
      <c r="E6" s="100">
        <v>0</v>
      </c>
      <c r="F6" s="100">
        <v>0</v>
      </c>
      <c r="G6" s="101">
        <v>0</v>
      </c>
      <c r="H6" s="102">
        <v>0</v>
      </c>
      <c r="I6" s="100">
        <v>0</v>
      </c>
      <c r="J6" s="100">
        <v>0</v>
      </c>
      <c r="K6" s="100">
        <v>2</v>
      </c>
      <c r="L6" s="100">
        <v>0</v>
      </c>
      <c r="M6" s="103">
        <f t="shared" si="0"/>
        <v>2</v>
      </c>
      <c r="N6" s="100">
        <v>2</v>
      </c>
      <c r="O6" s="100">
        <v>2</v>
      </c>
      <c r="P6" s="100">
        <v>2</v>
      </c>
      <c r="Q6" s="100">
        <v>0</v>
      </c>
      <c r="R6" s="101">
        <v>0</v>
      </c>
      <c r="S6" s="102">
        <v>0</v>
      </c>
      <c r="T6" s="100">
        <v>2</v>
      </c>
      <c r="U6" s="100">
        <v>2</v>
      </c>
      <c r="V6" s="100">
        <v>0</v>
      </c>
      <c r="W6" s="100">
        <v>2</v>
      </c>
      <c r="X6" s="103">
        <f t="shared" si="1"/>
        <v>14</v>
      </c>
      <c r="Y6" s="100">
        <v>1</v>
      </c>
      <c r="Z6" s="100">
        <v>0</v>
      </c>
      <c r="AA6" s="100">
        <v>0</v>
      </c>
      <c r="AB6" s="100">
        <v>2</v>
      </c>
      <c r="AC6" s="101">
        <v>0</v>
      </c>
      <c r="AD6" s="102">
        <v>2</v>
      </c>
      <c r="AE6" s="100">
        <v>1</v>
      </c>
      <c r="AF6" s="100">
        <v>0</v>
      </c>
      <c r="AG6" s="100">
        <v>0</v>
      </c>
      <c r="AH6" s="100">
        <v>0</v>
      </c>
      <c r="AI6" s="23">
        <f t="shared" si="2"/>
        <v>20</v>
      </c>
      <c r="AJ6" s="24">
        <v>1</v>
      </c>
      <c r="AK6" s="25">
        <f t="shared" si="3"/>
        <v>14</v>
      </c>
      <c r="AL6" s="26">
        <f t="shared" si="4"/>
        <v>33.333333333333336</v>
      </c>
    </row>
    <row r="7" spans="1:38" ht="12.75" customHeight="1" x14ac:dyDescent="0.25">
      <c r="A7" s="8">
        <v>4</v>
      </c>
      <c r="B7" s="108" t="s">
        <v>10</v>
      </c>
      <c r="C7" s="105">
        <v>2</v>
      </c>
      <c r="D7" s="105">
        <v>0</v>
      </c>
      <c r="E7" s="105">
        <v>0</v>
      </c>
      <c r="F7" s="105">
        <v>0</v>
      </c>
      <c r="G7" s="106">
        <v>0</v>
      </c>
      <c r="H7" s="107">
        <v>2</v>
      </c>
      <c r="I7" s="105">
        <v>2</v>
      </c>
      <c r="J7" s="105">
        <v>0</v>
      </c>
      <c r="K7" s="105">
        <v>2</v>
      </c>
      <c r="L7" s="105">
        <v>2</v>
      </c>
      <c r="M7" s="103">
        <f t="shared" si="0"/>
        <v>10</v>
      </c>
      <c r="N7" s="105">
        <v>0</v>
      </c>
      <c r="O7" s="105">
        <v>0</v>
      </c>
      <c r="P7" s="105">
        <v>2</v>
      </c>
      <c r="Q7" s="105">
        <v>0</v>
      </c>
      <c r="R7" s="106">
        <v>2</v>
      </c>
      <c r="S7" s="107">
        <v>2</v>
      </c>
      <c r="T7" s="105">
        <v>2</v>
      </c>
      <c r="U7" s="105">
        <v>2</v>
      </c>
      <c r="V7" s="105">
        <v>2</v>
      </c>
      <c r="W7" s="105">
        <v>2</v>
      </c>
      <c r="X7" s="103">
        <f t="shared" si="1"/>
        <v>24</v>
      </c>
      <c r="Y7" s="105">
        <v>0</v>
      </c>
      <c r="Z7" s="105">
        <v>0</v>
      </c>
      <c r="AA7" s="105">
        <v>0</v>
      </c>
      <c r="AB7" s="105">
        <v>2</v>
      </c>
      <c r="AC7" s="106">
        <v>2</v>
      </c>
      <c r="AD7" s="107">
        <v>2</v>
      </c>
      <c r="AE7" s="105">
        <v>1</v>
      </c>
      <c r="AF7" s="105">
        <v>2</v>
      </c>
      <c r="AG7" s="105">
        <v>0</v>
      </c>
      <c r="AH7" s="105">
        <v>0</v>
      </c>
      <c r="AI7" s="23">
        <f t="shared" si="2"/>
        <v>33</v>
      </c>
      <c r="AJ7" s="24">
        <v>8</v>
      </c>
      <c r="AK7" s="25">
        <f t="shared" si="3"/>
        <v>6</v>
      </c>
      <c r="AL7" s="26">
        <f t="shared" si="4"/>
        <v>55</v>
      </c>
    </row>
    <row r="8" spans="1:38" ht="12.75" customHeight="1" x14ac:dyDescent="0.25">
      <c r="A8" s="8">
        <v>5</v>
      </c>
      <c r="B8" s="109" t="s">
        <v>11</v>
      </c>
      <c r="C8" s="100">
        <v>0</v>
      </c>
      <c r="D8" s="100">
        <v>2</v>
      </c>
      <c r="E8" s="100">
        <v>0</v>
      </c>
      <c r="F8" s="100">
        <v>0</v>
      </c>
      <c r="G8" s="101">
        <v>2</v>
      </c>
      <c r="H8" s="102">
        <v>2</v>
      </c>
      <c r="I8" s="100">
        <v>0</v>
      </c>
      <c r="J8" s="100">
        <v>0</v>
      </c>
      <c r="K8" s="100">
        <v>2</v>
      </c>
      <c r="L8" s="100">
        <v>2</v>
      </c>
      <c r="M8" s="103">
        <f t="shared" si="0"/>
        <v>10</v>
      </c>
      <c r="N8" s="100">
        <v>0</v>
      </c>
      <c r="O8" s="100">
        <v>2</v>
      </c>
      <c r="P8" s="100">
        <v>2</v>
      </c>
      <c r="Q8" s="100">
        <v>0</v>
      </c>
      <c r="R8" s="101">
        <v>2</v>
      </c>
      <c r="S8" s="102">
        <v>2</v>
      </c>
      <c r="T8" s="100">
        <v>2</v>
      </c>
      <c r="U8" s="100">
        <v>2</v>
      </c>
      <c r="V8" s="100">
        <v>0</v>
      </c>
      <c r="W8" s="100">
        <v>0</v>
      </c>
      <c r="X8" s="103">
        <f t="shared" si="1"/>
        <v>22</v>
      </c>
      <c r="Y8" s="100">
        <v>0</v>
      </c>
      <c r="Z8" s="100">
        <v>0</v>
      </c>
      <c r="AA8" s="100">
        <v>0</v>
      </c>
      <c r="AB8" s="100">
        <v>2</v>
      </c>
      <c r="AC8" s="101">
        <v>0</v>
      </c>
      <c r="AD8" s="102">
        <v>2</v>
      </c>
      <c r="AE8" s="100">
        <v>1</v>
      </c>
      <c r="AF8" s="100">
        <v>2</v>
      </c>
      <c r="AG8" s="100">
        <v>0</v>
      </c>
      <c r="AH8" s="100">
        <v>0</v>
      </c>
      <c r="AI8" s="23">
        <f t="shared" si="2"/>
        <v>29</v>
      </c>
      <c r="AJ8" s="24">
        <v>3.5</v>
      </c>
      <c r="AK8" s="25">
        <f t="shared" si="3"/>
        <v>11</v>
      </c>
      <c r="AL8" s="26">
        <f t="shared" si="4"/>
        <v>48.333333333333336</v>
      </c>
    </row>
    <row r="9" spans="1:38" ht="12.75" customHeight="1" x14ac:dyDescent="0.25">
      <c r="A9" s="8">
        <v>6</v>
      </c>
      <c r="B9" s="108" t="s">
        <v>12</v>
      </c>
      <c r="C9" s="105">
        <v>0</v>
      </c>
      <c r="D9" s="105">
        <v>2</v>
      </c>
      <c r="E9" s="105">
        <v>0</v>
      </c>
      <c r="F9" s="105">
        <v>0</v>
      </c>
      <c r="G9" s="106">
        <v>2</v>
      </c>
      <c r="H9" s="107">
        <v>2</v>
      </c>
      <c r="I9" s="105">
        <v>0</v>
      </c>
      <c r="J9" s="105">
        <v>0</v>
      </c>
      <c r="K9" s="105">
        <v>2</v>
      </c>
      <c r="L9" s="105">
        <v>2</v>
      </c>
      <c r="M9" s="103">
        <f t="shared" si="0"/>
        <v>10</v>
      </c>
      <c r="N9" s="105">
        <v>0</v>
      </c>
      <c r="O9" s="105">
        <v>2</v>
      </c>
      <c r="P9" s="105">
        <v>2</v>
      </c>
      <c r="Q9" s="105">
        <v>2</v>
      </c>
      <c r="R9" s="106">
        <v>2</v>
      </c>
      <c r="S9" s="107">
        <v>0</v>
      </c>
      <c r="T9" s="105">
        <v>2</v>
      </c>
      <c r="U9" s="105">
        <v>2</v>
      </c>
      <c r="V9" s="105">
        <v>0</v>
      </c>
      <c r="W9" s="105">
        <v>2</v>
      </c>
      <c r="X9" s="103">
        <f t="shared" si="1"/>
        <v>24</v>
      </c>
      <c r="Y9" s="105">
        <v>1</v>
      </c>
      <c r="Z9" s="105">
        <v>0</v>
      </c>
      <c r="AA9" s="105">
        <v>0</v>
      </c>
      <c r="AB9" s="105">
        <v>0</v>
      </c>
      <c r="AC9" s="106">
        <v>0</v>
      </c>
      <c r="AD9" s="107">
        <v>2</v>
      </c>
      <c r="AE9" s="105">
        <v>1</v>
      </c>
      <c r="AF9" s="105">
        <v>2</v>
      </c>
      <c r="AG9" s="105">
        <v>0</v>
      </c>
      <c r="AH9" s="105">
        <v>2</v>
      </c>
      <c r="AI9" s="23">
        <f t="shared" si="2"/>
        <v>32</v>
      </c>
      <c r="AJ9" s="24">
        <v>6</v>
      </c>
      <c r="AK9" s="25">
        <f t="shared" si="3"/>
        <v>9</v>
      </c>
      <c r="AL9" s="26">
        <f t="shared" si="4"/>
        <v>53.333333333333336</v>
      </c>
    </row>
    <row r="10" spans="1:38" ht="12.75" customHeight="1" x14ac:dyDescent="0.25">
      <c r="A10" s="8">
        <v>7</v>
      </c>
      <c r="B10" s="109" t="s">
        <v>13</v>
      </c>
      <c r="C10" s="100">
        <v>0</v>
      </c>
      <c r="D10" s="100">
        <v>2</v>
      </c>
      <c r="E10" s="100">
        <v>2</v>
      </c>
      <c r="F10" s="100">
        <v>0</v>
      </c>
      <c r="G10" s="101">
        <v>2</v>
      </c>
      <c r="H10" s="102">
        <v>2</v>
      </c>
      <c r="I10" s="100">
        <v>0</v>
      </c>
      <c r="J10" s="100">
        <v>0</v>
      </c>
      <c r="K10" s="100">
        <v>2</v>
      </c>
      <c r="L10" s="100">
        <v>1</v>
      </c>
      <c r="M10" s="103">
        <f t="shared" si="0"/>
        <v>11</v>
      </c>
      <c r="N10" s="100">
        <v>2</v>
      </c>
      <c r="O10" s="100">
        <v>2</v>
      </c>
      <c r="P10" s="100">
        <v>2</v>
      </c>
      <c r="Q10" s="100">
        <v>0</v>
      </c>
      <c r="R10" s="101">
        <v>2</v>
      </c>
      <c r="S10" s="102">
        <v>0</v>
      </c>
      <c r="T10" s="100">
        <v>2</v>
      </c>
      <c r="U10" s="100">
        <v>2</v>
      </c>
      <c r="V10" s="100">
        <v>2</v>
      </c>
      <c r="W10" s="100">
        <v>2</v>
      </c>
      <c r="X10" s="103">
        <f t="shared" si="1"/>
        <v>27</v>
      </c>
      <c r="Y10" s="100">
        <v>0</v>
      </c>
      <c r="Z10" s="100">
        <v>0</v>
      </c>
      <c r="AA10" s="100">
        <v>0</v>
      </c>
      <c r="AB10" s="100">
        <v>0</v>
      </c>
      <c r="AC10" s="101">
        <v>2</v>
      </c>
      <c r="AD10" s="102">
        <v>2</v>
      </c>
      <c r="AE10" s="100">
        <v>1</v>
      </c>
      <c r="AF10" s="100">
        <v>2</v>
      </c>
      <c r="AG10" s="100">
        <v>0</v>
      </c>
      <c r="AH10" s="100">
        <v>2</v>
      </c>
      <c r="AI10" s="23">
        <f t="shared" si="2"/>
        <v>36</v>
      </c>
      <c r="AJ10" s="24">
        <v>11.5</v>
      </c>
      <c r="AK10" s="25">
        <f t="shared" si="3"/>
        <v>3</v>
      </c>
      <c r="AL10" s="26">
        <f t="shared" si="4"/>
        <v>60</v>
      </c>
    </row>
    <row r="11" spans="1:38" ht="12.75" customHeight="1" x14ac:dyDescent="0.25">
      <c r="A11" s="8">
        <v>8</v>
      </c>
      <c r="B11" s="108" t="s">
        <v>14</v>
      </c>
      <c r="C11" s="105">
        <v>0</v>
      </c>
      <c r="D11" s="105">
        <v>2</v>
      </c>
      <c r="E11" s="105">
        <v>0</v>
      </c>
      <c r="F11" s="105">
        <v>0</v>
      </c>
      <c r="G11" s="106">
        <v>2</v>
      </c>
      <c r="H11" s="107">
        <v>2</v>
      </c>
      <c r="I11" s="105">
        <v>2</v>
      </c>
      <c r="J11" s="105">
        <v>0</v>
      </c>
      <c r="K11" s="105">
        <v>0</v>
      </c>
      <c r="L11" s="105">
        <v>2</v>
      </c>
      <c r="M11" s="103">
        <f t="shared" si="0"/>
        <v>10</v>
      </c>
      <c r="N11" s="105">
        <v>0</v>
      </c>
      <c r="O11" s="105">
        <v>2</v>
      </c>
      <c r="P11" s="105">
        <v>0</v>
      </c>
      <c r="Q11" s="105">
        <v>0</v>
      </c>
      <c r="R11" s="106">
        <v>0</v>
      </c>
      <c r="S11" s="107">
        <v>2</v>
      </c>
      <c r="T11" s="105">
        <v>2</v>
      </c>
      <c r="U11" s="105">
        <v>2</v>
      </c>
      <c r="V11" s="105">
        <v>2</v>
      </c>
      <c r="W11" s="105">
        <v>2</v>
      </c>
      <c r="X11" s="103">
        <f t="shared" si="1"/>
        <v>22</v>
      </c>
      <c r="Y11" s="105">
        <v>0</v>
      </c>
      <c r="Z11" s="105">
        <v>0</v>
      </c>
      <c r="AA11" s="105">
        <v>0</v>
      </c>
      <c r="AB11" s="105">
        <v>2</v>
      </c>
      <c r="AC11" s="106">
        <v>0</v>
      </c>
      <c r="AD11" s="107">
        <v>2</v>
      </c>
      <c r="AE11" s="105">
        <v>1</v>
      </c>
      <c r="AF11" s="105">
        <v>0</v>
      </c>
      <c r="AG11" s="105">
        <v>2</v>
      </c>
      <c r="AH11" s="105">
        <v>0</v>
      </c>
      <c r="AI11" s="23">
        <f t="shared" si="2"/>
        <v>29</v>
      </c>
      <c r="AJ11" s="24">
        <v>3.5</v>
      </c>
      <c r="AK11" s="25">
        <f t="shared" si="3"/>
        <v>11</v>
      </c>
      <c r="AL11" s="26">
        <f t="shared" si="4"/>
        <v>48.333333333333336</v>
      </c>
    </row>
    <row r="12" spans="1:38" ht="12.75" customHeight="1" x14ac:dyDescent="0.25">
      <c r="A12" s="8">
        <v>9</v>
      </c>
      <c r="B12" s="109" t="s">
        <v>15</v>
      </c>
      <c r="C12" s="100">
        <v>0</v>
      </c>
      <c r="D12" s="100">
        <v>2</v>
      </c>
      <c r="E12" s="100">
        <v>0</v>
      </c>
      <c r="F12" s="100">
        <v>0</v>
      </c>
      <c r="G12" s="101">
        <v>0</v>
      </c>
      <c r="H12" s="102">
        <v>2</v>
      </c>
      <c r="I12" s="100">
        <v>0</v>
      </c>
      <c r="J12" s="100">
        <v>0</v>
      </c>
      <c r="K12" s="100">
        <v>2</v>
      </c>
      <c r="L12" s="100">
        <v>0</v>
      </c>
      <c r="M12" s="103">
        <f t="shared" si="0"/>
        <v>6</v>
      </c>
      <c r="N12" s="100">
        <v>2</v>
      </c>
      <c r="O12" s="100">
        <v>2</v>
      </c>
      <c r="P12" s="100">
        <v>2</v>
      </c>
      <c r="Q12" s="100">
        <v>0</v>
      </c>
      <c r="R12" s="101">
        <v>2</v>
      </c>
      <c r="S12" s="102">
        <v>2</v>
      </c>
      <c r="T12" s="100">
        <v>2</v>
      </c>
      <c r="U12" s="100">
        <v>2</v>
      </c>
      <c r="V12" s="100">
        <v>2</v>
      </c>
      <c r="W12" s="100">
        <v>2</v>
      </c>
      <c r="X12" s="103">
        <f t="shared" si="1"/>
        <v>24</v>
      </c>
      <c r="Y12" s="100">
        <v>0</v>
      </c>
      <c r="Z12" s="100">
        <v>2</v>
      </c>
      <c r="AA12" s="100">
        <v>0</v>
      </c>
      <c r="AB12" s="100">
        <v>0</v>
      </c>
      <c r="AC12" s="101">
        <v>0</v>
      </c>
      <c r="AD12" s="102">
        <v>2</v>
      </c>
      <c r="AE12" s="100">
        <v>1</v>
      </c>
      <c r="AF12" s="100">
        <v>2</v>
      </c>
      <c r="AG12" s="100">
        <v>0</v>
      </c>
      <c r="AH12" s="100">
        <v>0</v>
      </c>
      <c r="AI12" s="23">
        <f t="shared" si="2"/>
        <v>31</v>
      </c>
      <c r="AJ12" s="24">
        <v>5</v>
      </c>
      <c r="AK12" s="25">
        <f t="shared" si="3"/>
        <v>10</v>
      </c>
      <c r="AL12" s="26">
        <f t="shared" si="4"/>
        <v>51.666666666666664</v>
      </c>
    </row>
    <row r="13" spans="1:38" ht="12.75" customHeight="1" x14ac:dyDescent="0.25">
      <c r="A13" s="8">
        <v>10</v>
      </c>
      <c r="B13" s="108" t="s">
        <v>16</v>
      </c>
      <c r="C13" s="105">
        <v>2</v>
      </c>
      <c r="D13" s="105">
        <v>2</v>
      </c>
      <c r="E13" s="105">
        <v>2</v>
      </c>
      <c r="F13" s="105">
        <v>2</v>
      </c>
      <c r="G13" s="106">
        <v>2</v>
      </c>
      <c r="H13" s="107">
        <v>2</v>
      </c>
      <c r="I13" s="105">
        <v>0</v>
      </c>
      <c r="J13" s="105">
        <v>2</v>
      </c>
      <c r="K13" s="105">
        <v>2</v>
      </c>
      <c r="L13" s="105">
        <v>2</v>
      </c>
      <c r="M13" s="103">
        <f t="shared" si="0"/>
        <v>18</v>
      </c>
      <c r="N13" s="105">
        <v>0</v>
      </c>
      <c r="O13" s="105">
        <v>2</v>
      </c>
      <c r="P13" s="105">
        <v>0</v>
      </c>
      <c r="Q13" s="105">
        <v>0</v>
      </c>
      <c r="R13" s="106">
        <v>2</v>
      </c>
      <c r="S13" s="107">
        <v>0</v>
      </c>
      <c r="T13" s="105">
        <v>2</v>
      </c>
      <c r="U13" s="105">
        <v>2</v>
      </c>
      <c r="V13" s="105">
        <v>0</v>
      </c>
      <c r="W13" s="105">
        <v>2</v>
      </c>
      <c r="X13" s="103">
        <f t="shared" si="1"/>
        <v>28</v>
      </c>
      <c r="Y13" s="105">
        <v>0</v>
      </c>
      <c r="Z13" s="105">
        <v>0</v>
      </c>
      <c r="AA13" s="105">
        <v>0</v>
      </c>
      <c r="AB13" s="105">
        <v>2</v>
      </c>
      <c r="AC13" s="106">
        <v>0</v>
      </c>
      <c r="AD13" s="107">
        <v>2</v>
      </c>
      <c r="AE13" s="105">
        <v>1</v>
      </c>
      <c r="AF13" s="105">
        <v>0</v>
      </c>
      <c r="AG13" s="105">
        <v>0</v>
      </c>
      <c r="AH13" s="105">
        <v>0</v>
      </c>
      <c r="AI13" s="23">
        <f t="shared" si="2"/>
        <v>33</v>
      </c>
      <c r="AJ13" s="24">
        <v>8</v>
      </c>
      <c r="AK13" s="25">
        <f t="shared" si="3"/>
        <v>6</v>
      </c>
      <c r="AL13" s="26">
        <f t="shared" si="4"/>
        <v>55</v>
      </c>
    </row>
    <row r="14" spans="1:38" ht="12.75" customHeight="1" x14ac:dyDescent="0.25">
      <c r="A14" s="8">
        <v>11</v>
      </c>
      <c r="B14" s="109" t="s">
        <v>17</v>
      </c>
      <c r="C14" s="100">
        <v>2</v>
      </c>
      <c r="D14" s="100">
        <v>0</v>
      </c>
      <c r="E14" s="100">
        <v>0</v>
      </c>
      <c r="F14" s="100">
        <v>0</v>
      </c>
      <c r="G14" s="101">
        <v>2</v>
      </c>
      <c r="H14" s="102">
        <v>2</v>
      </c>
      <c r="I14" s="100">
        <v>0</v>
      </c>
      <c r="J14" s="100">
        <v>2</v>
      </c>
      <c r="K14" s="100">
        <v>0</v>
      </c>
      <c r="L14" s="100">
        <v>0</v>
      </c>
      <c r="M14" s="103">
        <f t="shared" si="0"/>
        <v>8</v>
      </c>
      <c r="N14" s="100">
        <v>2</v>
      </c>
      <c r="O14" s="100">
        <v>2</v>
      </c>
      <c r="P14" s="100">
        <v>0</v>
      </c>
      <c r="Q14" s="100">
        <v>0</v>
      </c>
      <c r="R14" s="101">
        <v>0</v>
      </c>
      <c r="S14" s="102">
        <v>2</v>
      </c>
      <c r="T14" s="100">
        <v>2</v>
      </c>
      <c r="U14" s="100">
        <v>2</v>
      </c>
      <c r="V14" s="100">
        <v>2</v>
      </c>
      <c r="W14" s="100">
        <v>2</v>
      </c>
      <c r="X14" s="103">
        <f t="shared" si="1"/>
        <v>22</v>
      </c>
      <c r="Y14" s="100">
        <v>2</v>
      </c>
      <c r="Z14" s="100">
        <v>2</v>
      </c>
      <c r="AA14" s="100">
        <v>2</v>
      </c>
      <c r="AB14" s="100">
        <v>2</v>
      </c>
      <c r="AC14" s="101">
        <v>0</v>
      </c>
      <c r="AD14" s="102">
        <v>0</v>
      </c>
      <c r="AE14" s="100">
        <v>2</v>
      </c>
      <c r="AF14" s="100">
        <v>0</v>
      </c>
      <c r="AG14" s="100">
        <v>2</v>
      </c>
      <c r="AH14" s="100">
        <v>2</v>
      </c>
      <c r="AI14" s="23">
        <f t="shared" si="2"/>
        <v>36</v>
      </c>
      <c r="AJ14" s="24">
        <v>11.5</v>
      </c>
      <c r="AK14" s="25">
        <f t="shared" si="3"/>
        <v>3</v>
      </c>
      <c r="AL14" s="26">
        <f t="shared" si="4"/>
        <v>60</v>
      </c>
    </row>
    <row r="15" spans="1:38" ht="12.75" customHeight="1" x14ac:dyDescent="0.25">
      <c r="A15" s="8">
        <v>12</v>
      </c>
      <c r="B15" s="108" t="s">
        <v>18</v>
      </c>
      <c r="C15" s="105">
        <v>2</v>
      </c>
      <c r="D15" s="105">
        <v>0</v>
      </c>
      <c r="E15" s="105">
        <v>0</v>
      </c>
      <c r="F15" s="105">
        <v>0</v>
      </c>
      <c r="G15" s="106">
        <v>0</v>
      </c>
      <c r="H15" s="107">
        <v>2</v>
      </c>
      <c r="I15" s="105">
        <v>0</v>
      </c>
      <c r="J15" s="105">
        <v>2</v>
      </c>
      <c r="K15" s="105">
        <v>2</v>
      </c>
      <c r="L15" s="105">
        <v>2</v>
      </c>
      <c r="M15" s="103">
        <f t="shared" si="0"/>
        <v>10</v>
      </c>
      <c r="N15" s="105">
        <v>2</v>
      </c>
      <c r="O15" s="105">
        <v>2</v>
      </c>
      <c r="P15" s="105">
        <v>2</v>
      </c>
      <c r="Q15" s="105">
        <v>2</v>
      </c>
      <c r="R15" s="106">
        <v>2</v>
      </c>
      <c r="S15" s="107">
        <v>0</v>
      </c>
      <c r="T15" s="105">
        <v>2</v>
      </c>
      <c r="U15" s="105">
        <v>2</v>
      </c>
      <c r="V15" s="105">
        <v>2</v>
      </c>
      <c r="W15" s="105">
        <v>2</v>
      </c>
      <c r="X15" s="103">
        <f t="shared" si="1"/>
        <v>28</v>
      </c>
      <c r="Y15" s="105">
        <v>2</v>
      </c>
      <c r="Z15" s="105">
        <v>2</v>
      </c>
      <c r="AA15" s="105">
        <v>2</v>
      </c>
      <c r="AB15" s="105">
        <v>2</v>
      </c>
      <c r="AC15" s="106">
        <v>0</v>
      </c>
      <c r="AD15" s="107">
        <v>2</v>
      </c>
      <c r="AE15" s="105">
        <v>2</v>
      </c>
      <c r="AF15" s="105">
        <v>2</v>
      </c>
      <c r="AG15" s="105">
        <v>2</v>
      </c>
      <c r="AH15" s="105">
        <v>2</v>
      </c>
      <c r="AI15" s="23">
        <f t="shared" si="2"/>
        <v>46</v>
      </c>
      <c r="AJ15" s="24">
        <v>14</v>
      </c>
      <c r="AK15" s="25">
        <f t="shared" si="3"/>
        <v>1</v>
      </c>
      <c r="AL15" s="26">
        <f t="shared" si="4"/>
        <v>76.666666666666671</v>
      </c>
    </row>
    <row r="16" spans="1:38" ht="12.75" customHeight="1" x14ac:dyDescent="0.25">
      <c r="A16" s="8">
        <v>13</v>
      </c>
      <c r="B16" s="109" t="s">
        <v>19</v>
      </c>
      <c r="C16" s="100">
        <v>2</v>
      </c>
      <c r="D16" s="100">
        <v>2</v>
      </c>
      <c r="E16" s="100">
        <v>0</v>
      </c>
      <c r="F16" s="100">
        <v>0</v>
      </c>
      <c r="G16" s="101">
        <v>2</v>
      </c>
      <c r="H16" s="102">
        <v>2</v>
      </c>
      <c r="I16" s="100">
        <v>0</v>
      </c>
      <c r="J16" s="100">
        <v>0</v>
      </c>
      <c r="K16" s="100">
        <v>2</v>
      </c>
      <c r="L16" s="100">
        <v>0</v>
      </c>
      <c r="M16" s="103">
        <f t="shared" si="0"/>
        <v>10</v>
      </c>
      <c r="N16" s="100">
        <v>2</v>
      </c>
      <c r="O16" s="100">
        <v>2</v>
      </c>
      <c r="P16" s="100">
        <v>2</v>
      </c>
      <c r="Q16" s="100">
        <v>0</v>
      </c>
      <c r="R16" s="101">
        <v>0</v>
      </c>
      <c r="S16" s="102">
        <v>2</v>
      </c>
      <c r="T16" s="100">
        <v>0</v>
      </c>
      <c r="U16" s="100">
        <v>2</v>
      </c>
      <c r="V16" s="100">
        <v>0</v>
      </c>
      <c r="W16" s="100">
        <v>2</v>
      </c>
      <c r="X16" s="103">
        <f t="shared" si="1"/>
        <v>22</v>
      </c>
      <c r="Y16" s="100">
        <v>0</v>
      </c>
      <c r="Z16" s="100">
        <v>0</v>
      </c>
      <c r="AA16" s="100">
        <v>0</v>
      </c>
      <c r="AB16" s="100">
        <v>2</v>
      </c>
      <c r="AC16" s="101">
        <v>2</v>
      </c>
      <c r="AD16" s="102">
        <v>2</v>
      </c>
      <c r="AE16" s="100">
        <v>1</v>
      </c>
      <c r="AF16" s="100">
        <v>2</v>
      </c>
      <c r="AG16" s="100">
        <v>2</v>
      </c>
      <c r="AH16" s="100">
        <v>2</v>
      </c>
      <c r="AI16" s="23">
        <f t="shared" si="2"/>
        <v>35</v>
      </c>
      <c r="AJ16" s="37">
        <v>10</v>
      </c>
      <c r="AK16" s="25">
        <f t="shared" si="3"/>
        <v>5</v>
      </c>
      <c r="AL16" s="38">
        <f t="shared" si="4"/>
        <v>58.333333333333336</v>
      </c>
    </row>
    <row r="17" spans="1:38" ht="12.75" customHeight="1" x14ac:dyDescent="0.25">
      <c r="A17" s="39">
        <v>14</v>
      </c>
      <c r="B17" s="108" t="s">
        <v>34</v>
      </c>
      <c r="C17" s="105">
        <v>2</v>
      </c>
      <c r="D17" s="105">
        <v>2</v>
      </c>
      <c r="E17" s="105">
        <v>2</v>
      </c>
      <c r="F17" s="105">
        <v>2</v>
      </c>
      <c r="G17" s="106">
        <v>0</v>
      </c>
      <c r="H17" s="107">
        <v>2</v>
      </c>
      <c r="I17" s="105">
        <v>0</v>
      </c>
      <c r="J17" s="105">
        <v>2</v>
      </c>
      <c r="K17" s="105">
        <v>2</v>
      </c>
      <c r="L17" s="105">
        <v>2</v>
      </c>
      <c r="M17" s="103">
        <f t="shared" si="0"/>
        <v>16</v>
      </c>
      <c r="N17" s="105">
        <v>2</v>
      </c>
      <c r="O17" s="105">
        <v>2</v>
      </c>
      <c r="P17" s="105">
        <v>2</v>
      </c>
      <c r="Q17" s="105">
        <v>0</v>
      </c>
      <c r="R17" s="106">
        <v>0</v>
      </c>
      <c r="S17" s="107">
        <v>2</v>
      </c>
      <c r="T17" s="105">
        <v>0</v>
      </c>
      <c r="U17" s="105">
        <v>2</v>
      </c>
      <c r="V17" s="105">
        <v>2</v>
      </c>
      <c r="W17" s="105">
        <v>2</v>
      </c>
      <c r="X17" s="103">
        <f t="shared" si="1"/>
        <v>30</v>
      </c>
      <c r="Y17" s="105">
        <v>0</v>
      </c>
      <c r="Z17" s="105">
        <v>2</v>
      </c>
      <c r="AA17" s="105">
        <v>0</v>
      </c>
      <c r="AB17" s="105">
        <v>0</v>
      </c>
      <c r="AC17" s="106">
        <v>0</v>
      </c>
      <c r="AD17" s="107">
        <v>2</v>
      </c>
      <c r="AE17" s="105">
        <v>1</v>
      </c>
      <c r="AF17" s="105">
        <v>0</v>
      </c>
      <c r="AG17" s="105">
        <v>3</v>
      </c>
      <c r="AH17" s="105">
        <v>0</v>
      </c>
      <c r="AI17" s="23">
        <f t="shared" si="2"/>
        <v>38</v>
      </c>
      <c r="AJ17" s="24">
        <v>13</v>
      </c>
      <c r="AK17" s="25">
        <f t="shared" si="3"/>
        <v>2</v>
      </c>
      <c r="AL17" s="26">
        <f t="shared" si="4"/>
        <v>63.333333333333336</v>
      </c>
    </row>
    <row r="18" spans="1:38" ht="12.75" customHeight="1" x14ac:dyDescent="0.25">
      <c r="B18" s="47" t="s">
        <v>20</v>
      </c>
      <c r="C18" s="110">
        <f t="shared" ref="C18:L18" si="5">SUM(C4:C17)</f>
        <v>14</v>
      </c>
      <c r="D18" s="110">
        <f t="shared" si="5"/>
        <v>18</v>
      </c>
      <c r="E18" s="110">
        <f t="shared" si="5"/>
        <v>6</v>
      </c>
      <c r="F18" s="110">
        <f t="shared" si="5"/>
        <v>4</v>
      </c>
      <c r="G18" s="110">
        <f t="shared" si="5"/>
        <v>16</v>
      </c>
      <c r="H18" s="110">
        <f t="shared" si="5"/>
        <v>26</v>
      </c>
      <c r="I18" s="110">
        <f t="shared" si="5"/>
        <v>4</v>
      </c>
      <c r="J18" s="110">
        <f t="shared" si="5"/>
        <v>8</v>
      </c>
      <c r="K18" s="110">
        <f t="shared" si="5"/>
        <v>24</v>
      </c>
      <c r="L18" s="110">
        <f t="shared" si="5"/>
        <v>17</v>
      </c>
      <c r="M18" s="48" t="s">
        <v>21</v>
      </c>
      <c r="N18" s="110">
        <f t="shared" ref="N18:W18" si="6">SUM(N4:N17)</f>
        <v>16</v>
      </c>
      <c r="O18" s="110">
        <f t="shared" si="6"/>
        <v>26</v>
      </c>
      <c r="P18" s="110">
        <f t="shared" si="6"/>
        <v>22</v>
      </c>
      <c r="Q18" s="110">
        <f t="shared" si="6"/>
        <v>6</v>
      </c>
      <c r="R18" s="111">
        <f t="shared" si="6"/>
        <v>16</v>
      </c>
      <c r="S18" s="112">
        <f t="shared" si="6"/>
        <v>16</v>
      </c>
      <c r="T18" s="110">
        <f t="shared" si="6"/>
        <v>22</v>
      </c>
      <c r="U18" s="110">
        <f t="shared" si="6"/>
        <v>28</v>
      </c>
      <c r="V18" s="110">
        <f t="shared" si="6"/>
        <v>14</v>
      </c>
      <c r="W18" s="110">
        <f t="shared" si="6"/>
        <v>24</v>
      </c>
      <c r="X18" s="48" t="s">
        <v>21</v>
      </c>
      <c r="Y18" s="110">
        <f t="shared" ref="Y18:AH18" si="7">SUM(Y4:Y17)</f>
        <v>6</v>
      </c>
      <c r="Z18" s="110">
        <f t="shared" si="7"/>
        <v>8</v>
      </c>
      <c r="AA18" s="110">
        <f t="shared" si="7"/>
        <v>4</v>
      </c>
      <c r="AB18" s="110">
        <f t="shared" si="7"/>
        <v>20</v>
      </c>
      <c r="AC18" s="111">
        <f t="shared" si="7"/>
        <v>8</v>
      </c>
      <c r="AD18" s="112">
        <f t="shared" si="7"/>
        <v>26</v>
      </c>
      <c r="AE18" s="110">
        <f t="shared" si="7"/>
        <v>17</v>
      </c>
      <c r="AF18" s="110">
        <f t="shared" si="7"/>
        <v>18</v>
      </c>
      <c r="AG18" s="110">
        <f t="shared" si="7"/>
        <v>13</v>
      </c>
      <c r="AH18" s="110">
        <f t="shared" si="7"/>
        <v>12</v>
      </c>
      <c r="AI18" s="49"/>
      <c r="AJ18" s="49"/>
      <c r="AK18" s="50"/>
      <c r="AL18" s="2"/>
    </row>
    <row r="19" spans="1:38" ht="12.75" customHeight="1" x14ac:dyDescent="0.25">
      <c r="B19" s="51"/>
      <c r="C19" s="55"/>
      <c r="D19" s="95"/>
      <c r="E19" s="95"/>
      <c r="F19" s="95"/>
      <c r="G19" s="95"/>
      <c r="H19" s="95"/>
      <c r="I19" s="95"/>
      <c r="J19" s="95"/>
      <c r="K19" s="95"/>
      <c r="L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Y19" s="95"/>
      <c r="Z19" s="95"/>
      <c r="AA19" s="95"/>
      <c r="AB19" s="95"/>
      <c r="AC19" s="55"/>
      <c r="AD19" s="55"/>
      <c r="AE19" s="55"/>
      <c r="AF19" s="55"/>
      <c r="AG19" s="55"/>
      <c r="AH19" s="55"/>
      <c r="AI19" s="51"/>
      <c r="AJ19" s="51"/>
      <c r="AK19" s="50"/>
      <c r="AL19" s="2"/>
    </row>
    <row r="20" spans="1:38" ht="12.75" customHeight="1" x14ac:dyDescent="0.25">
      <c r="B20" s="51"/>
      <c r="C20" s="55"/>
      <c r="D20" s="142" t="s">
        <v>39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55"/>
      <c r="AD20" s="55"/>
      <c r="AE20" s="55"/>
      <c r="AF20" s="55"/>
      <c r="AG20" s="55"/>
      <c r="AH20" s="55"/>
      <c r="AI20" s="51"/>
      <c r="AJ20" s="51"/>
      <c r="AK20" s="50"/>
      <c r="AL20" s="2"/>
    </row>
    <row r="21" spans="1:38" ht="12.75" customHeight="1" x14ac:dyDescent="0.2">
      <c r="C21" s="95"/>
      <c r="D21" s="95"/>
      <c r="E21" s="95"/>
      <c r="F21" s="95"/>
      <c r="G21" s="95"/>
      <c r="H21" s="95"/>
      <c r="I21" s="95"/>
      <c r="J21" s="95"/>
      <c r="K21" s="95"/>
      <c r="L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</row>
    <row r="22" spans="1:38" ht="12.75" customHeight="1" x14ac:dyDescent="0.2">
      <c r="C22" s="95"/>
      <c r="D22" s="95"/>
      <c r="E22" s="95"/>
      <c r="F22" s="95"/>
      <c r="G22" s="95"/>
      <c r="H22" s="95"/>
      <c r="I22" s="95"/>
      <c r="J22" s="95"/>
      <c r="K22" s="95"/>
      <c r="L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</row>
    <row r="23" spans="1:38" ht="12.75" customHeight="1" x14ac:dyDescent="0.2">
      <c r="C23" s="95"/>
      <c r="D23" s="95"/>
      <c r="E23" s="95"/>
      <c r="F23" s="95"/>
      <c r="G23" s="95"/>
      <c r="H23" s="95"/>
      <c r="I23" s="95"/>
      <c r="J23" s="95"/>
      <c r="K23" s="95"/>
      <c r="L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  <row r="24" spans="1:38" ht="12.75" customHeight="1" x14ac:dyDescent="0.2">
      <c r="C24" s="95"/>
      <c r="D24" s="95"/>
      <c r="E24" s="95"/>
      <c r="F24" s="95"/>
      <c r="G24" s="95"/>
      <c r="H24" s="95"/>
      <c r="I24" s="95"/>
      <c r="J24" s="95"/>
      <c r="K24" s="95"/>
      <c r="L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</row>
    <row r="25" spans="1:38" ht="12.75" customHeight="1" x14ac:dyDescent="0.2">
      <c r="C25" s="95"/>
      <c r="D25" s="95"/>
      <c r="E25" s="95"/>
      <c r="F25" s="95"/>
      <c r="G25" s="95"/>
      <c r="H25" s="95"/>
      <c r="I25" s="95"/>
      <c r="J25" s="95"/>
      <c r="K25" s="95"/>
      <c r="L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</row>
    <row r="26" spans="1:38" ht="12.75" customHeight="1" x14ac:dyDescent="0.2">
      <c r="C26" s="95"/>
      <c r="D26" s="95"/>
      <c r="E26" s="95"/>
      <c r="F26" s="95"/>
      <c r="G26" s="95"/>
      <c r="H26" s="95"/>
      <c r="I26" s="95"/>
      <c r="J26" s="95"/>
      <c r="K26" s="95"/>
      <c r="L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</row>
    <row r="27" spans="1:38" ht="12.75" customHeight="1" x14ac:dyDescent="0.2">
      <c r="C27" s="95"/>
      <c r="D27" s="95"/>
      <c r="E27" s="95"/>
      <c r="F27" s="95"/>
      <c r="G27" s="95"/>
      <c r="H27" s="95"/>
      <c r="I27" s="95"/>
      <c r="J27" s="95"/>
      <c r="K27" s="95"/>
      <c r="L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</row>
    <row r="28" spans="1:38" ht="12.75" customHeight="1" x14ac:dyDescent="0.2">
      <c r="C28" s="95"/>
      <c r="D28" s="95"/>
      <c r="E28" s="95"/>
      <c r="F28" s="95"/>
      <c r="G28" s="95"/>
      <c r="H28" s="95"/>
      <c r="I28" s="95"/>
      <c r="J28" s="95"/>
      <c r="K28" s="95"/>
      <c r="L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</row>
    <row r="29" spans="1:38" ht="12.75" customHeight="1" x14ac:dyDescent="0.2">
      <c r="C29" s="95"/>
      <c r="D29" s="95"/>
      <c r="E29" s="95"/>
      <c r="F29" s="95"/>
      <c r="G29" s="95"/>
      <c r="H29" s="95"/>
      <c r="I29" s="95"/>
      <c r="J29" s="95"/>
      <c r="K29" s="95"/>
      <c r="L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</row>
    <row r="30" spans="1:38" ht="12.75" customHeight="1" x14ac:dyDescent="0.2">
      <c r="C30" s="95"/>
      <c r="D30" s="95"/>
      <c r="E30" s="95"/>
      <c r="F30" s="95"/>
      <c r="G30" s="95"/>
      <c r="H30" s="95"/>
      <c r="I30" s="95"/>
      <c r="J30" s="95"/>
      <c r="K30" s="95"/>
      <c r="L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</row>
    <row r="31" spans="1:38" ht="12.75" customHeight="1" x14ac:dyDescent="0.2">
      <c r="C31" s="95"/>
      <c r="D31" s="95"/>
      <c r="E31" s="95"/>
      <c r="F31" s="95"/>
      <c r="G31" s="95"/>
      <c r="H31" s="95"/>
      <c r="I31" s="95"/>
      <c r="J31" s="95"/>
      <c r="K31" s="95"/>
      <c r="L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</row>
    <row r="32" spans="1:38" ht="12.75" customHeight="1" x14ac:dyDescent="0.2">
      <c r="C32" s="95"/>
      <c r="D32" s="95"/>
      <c r="E32" s="95"/>
      <c r="F32" s="95"/>
      <c r="G32" s="95"/>
      <c r="H32" s="95"/>
      <c r="I32" s="95"/>
      <c r="J32" s="95"/>
      <c r="K32" s="95"/>
      <c r="L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</row>
    <row r="33" spans="3:34" ht="12.75" customHeight="1" x14ac:dyDescent="0.2">
      <c r="C33" s="95"/>
      <c r="D33" s="95"/>
      <c r="E33" s="95"/>
      <c r="F33" s="95"/>
      <c r="G33" s="95"/>
      <c r="H33" s="95"/>
      <c r="I33" s="95"/>
      <c r="J33" s="95"/>
      <c r="K33" s="95"/>
      <c r="L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</row>
    <row r="34" spans="3:34" ht="12.75" customHeight="1" x14ac:dyDescent="0.2">
      <c r="C34" s="95"/>
      <c r="D34" s="95"/>
      <c r="E34" s="95"/>
      <c r="F34" s="95"/>
      <c r="G34" s="95"/>
      <c r="H34" s="95"/>
      <c r="I34" s="95"/>
      <c r="J34" s="95"/>
      <c r="K34" s="95"/>
      <c r="L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</row>
    <row r="35" spans="3:34" ht="12.75" customHeight="1" x14ac:dyDescent="0.2">
      <c r="C35" s="95"/>
      <c r="D35" s="95"/>
      <c r="E35" s="95"/>
      <c r="F35" s="95"/>
      <c r="G35" s="95"/>
      <c r="H35" s="95"/>
      <c r="I35" s="95"/>
      <c r="J35" s="95"/>
      <c r="K35" s="95"/>
      <c r="L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</row>
    <row r="36" spans="3:34" ht="12.75" customHeight="1" x14ac:dyDescent="0.2">
      <c r="C36" s="95"/>
      <c r="D36" s="95"/>
      <c r="E36" s="95"/>
      <c r="F36" s="95"/>
      <c r="G36" s="95"/>
      <c r="H36" s="95"/>
      <c r="I36" s="95"/>
      <c r="J36" s="95"/>
      <c r="K36" s="95"/>
      <c r="L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</row>
    <row r="37" spans="3:34" ht="12.75" customHeight="1" x14ac:dyDescent="0.2">
      <c r="C37" s="95"/>
      <c r="D37" s="95"/>
      <c r="E37" s="95"/>
      <c r="F37" s="95"/>
      <c r="G37" s="95"/>
      <c r="H37" s="95"/>
      <c r="I37" s="95"/>
      <c r="J37" s="95"/>
      <c r="K37" s="95"/>
      <c r="L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</row>
    <row r="38" spans="3:34" ht="12.75" customHeight="1" x14ac:dyDescent="0.2">
      <c r="C38" s="95"/>
      <c r="D38" s="95"/>
      <c r="E38" s="95"/>
      <c r="F38" s="95"/>
      <c r="G38" s="95"/>
      <c r="H38" s="95"/>
      <c r="I38" s="95"/>
      <c r="J38" s="95"/>
      <c r="K38" s="95"/>
      <c r="L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</row>
    <row r="39" spans="3:34" ht="12.75" customHeight="1" x14ac:dyDescent="0.2">
      <c r="C39" s="95"/>
      <c r="D39" s="95"/>
      <c r="E39" s="95"/>
      <c r="F39" s="95"/>
      <c r="G39" s="95"/>
      <c r="H39" s="95"/>
      <c r="I39" s="95"/>
      <c r="J39" s="95"/>
      <c r="K39" s="95"/>
      <c r="L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</row>
    <row r="40" spans="3:34" ht="12.75" customHeight="1" x14ac:dyDescent="0.2">
      <c r="C40" s="95"/>
      <c r="D40" s="95"/>
      <c r="E40" s="95"/>
      <c r="F40" s="95"/>
      <c r="G40" s="95"/>
      <c r="H40" s="95"/>
      <c r="I40" s="95"/>
      <c r="J40" s="95"/>
      <c r="K40" s="95"/>
      <c r="L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</row>
    <row r="41" spans="3:34" ht="12.75" customHeight="1" x14ac:dyDescent="0.2">
      <c r="C41" s="95"/>
      <c r="D41" s="95"/>
      <c r="E41" s="95"/>
      <c r="F41" s="95"/>
      <c r="G41" s="95"/>
      <c r="H41" s="95"/>
      <c r="I41" s="95"/>
      <c r="J41" s="95"/>
      <c r="K41" s="95"/>
      <c r="L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</row>
    <row r="42" spans="3:34" ht="12.75" customHeight="1" x14ac:dyDescent="0.2">
      <c r="C42" s="95"/>
      <c r="D42" s="95"/>
      <c r="E42" s="95"/>
      <c r="F42" s="95"/>
      <c r="G42" s="95"/>
      <c r="H42" s="95"/>
      <c r="I42" s="95"/>
      <c r="J42" s="95"/>
      <c r="K42" s="95"/>
      <c r="L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</row>
    <row r="43" spans="3:34" ht="12.75" customHeight="1" x14ac:dyDescent="0.2">
      <c r="C43" s="95"/>
      <c r="D43" s="95"/>
      <c r="E43" s="95"/>
      <c r="F43" s="95"/>
      <c r="G43" s="95"/>
      <c r="H43" s="95"/>
      <c r="I43" s="95"/>
      <c r="J43" s="95"/>
      <c r="K43" s="95"/>
      <c r="L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</row>
    <row r="44" spans="3:34" ht="12.75" customHeight="1" x14ac:dyDescent="0.2">
      <c r="C44" s="95"/>
      <c r="D44" s="95"/>
      <c r="E44" s="95"/>
      <c r="F44" s="95"/>
      <c r="G44" s="95"/>
      <c r="H44" s="95"/>
      <c r="I44" s="95"/>
      <c r="J44" s="95"/>
      <c r="K44" s="95"/>
      <c r="L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</row>
    <row r="45" spans="3:34" ht="12.75" customHeight="1" x14ac:dyDescent="0.2">
      <c r="C45" s="95"/>
      <c r="D45" s="95"/>
      <c r="E45" s="95"/>
      <c r="F45" s="95"/>
      <c r="G45" s="95"/>
      <c r="H45" s="95"/>
      <c r="I45" s="95"/>
      <c r="J45" s="95"/>
      <c r="K45" s="95"/>
      <c r="L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</row>
    <row r="46" spans="3:34" ht="12.75" customHeight="1" x14ac:dyDescent="0.2">
      <c r="C46" s="95"/>
      <c r="D46" s="95"/>
      <c r="E46" s="95"/>
      <c r="F46" s="95"/>
      <c r="G46" s="95"/>
      <c r="H46" s="95"/>
      <c r="I46" s="95"/>
      <c r="J46" s="95"/>
      <c r="K46" s="95"/>
      <c r="L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3:34" ht="12.75" customHeight="1" x14ac:dyDescent="0.2">
      <c r="C47" s="95"/>
      <c r="D47" s="95"/>
      <c r="E47" s="95"/>
      <c r="F47" s="95"/>
      <c r="G47" s="95"/>
      <c r="H47" s="95"/>
      <c r="I47" s="95"/>
      <c r="J47" s="95"/>
      <c r="K47" s="95"/>
      <c r="L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3:34" ht="12.75" customHeight="1" x14ac:dyDescent="0.2">
      <c r="C48" s="95"/>
      <c r="D48" s="95"/>
      <c r="E48" s="95"/>
      <c r="F48" s="95"/>
      <c r="G48" s="95"/>
      <c r="H48" s="95"/>
      <c r="I48" s="95"/>
      <c r="J48" s="95"/>
      <c r="K48" s="95"/>
      <c r="L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3:34" ht="12.75" customHeight="1" x14ac:dyDescent="0.2">
      <c r="C49" s="95"/>
      <c r="D49" s="95"/>
      <c r="E49" s="95"/>
      <c r="F49" s="95"/>
      <c r="G49" s="95"/>
      <c r="H49" s="95"/>
      <c r="I49" s="95"/>
      <c r="J49" s="95"/>
      <c r="K49" s="95"/>
      <c r="L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3:34" ht="12.75" customHeight="1" x14ac:dyDescent="0.2">
      <c r="C50" s="95"/>
      <c r="D50" s="95"/>
      <c r="E50" s="95"/>
      <c r="F50" s="95"/>
      <c r="G50" s="95"/>
      <c r="H50" s="95"/>
      <c r="I50" s="95"/>
      <c r="J50" s="95"/>
      <c r="K50" s="95"/>
      <c r="L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3:34" ht="12.75" customHeight="1" x14ac:dyDescent="0.2">
      <c r="C51" s="95"/>
      <c r="D51" s="95"/>
      <c r="E51" s="95"/>
      <c r="F51" s="95"/>
      <c r="G51" s="95"/>
      <c r="H51" s="95"/>
      <c r="I51" s="95"/>
      <c r="J51" s="95"/>
      <c r="K51" s="95"/>
      <c r="L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</row>
    <row r="52" spans="3:34" ht="12.75" customHeight="1" x14ac:dyDescent="0.2">
      <c r="C52" s="95"/>
      <c r="D52" s="95"/>
      <c r="E52" s="95"/>
      <c r="F52" s="95"/>
      <c r="G52" s="95"/>
      <c r="H52" s="95"/>
      <c r="I52" s="95"/>
      <c r="J52" s="95"/>
      <c r="K52" s="95"/>
      <c r="L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3" spans="3:34" ht="12.75" customHeight="1" x14ac:dyDescent="0.2">
      <c r="C53" s="95"/>
      <c r="D53" s="95"/>
      <c r="E53" s="95"/>
      <c r="F53" s="95"/>
      <c r="G53" s="95"/>
      <c r="H53" s="95"/>
      <c r="I53" s="95"/>
      <c r="J53" s="95"/>
      <c r="K53" s="95"/>
      <c r="L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</row>
    <row r="54" spans="3:34" ht="12.75" customHeight="1" x14ac:dyDescent="0.2">
      <c r="C54" s="95"/>
      <c r="D54" s="95"/>
      <c r="E54" s="95"/>
      <c r="F54" s="95"/>
      <c r="G54" s="95"/>
      <c r="H54" s="95"/>
      <c r="I54" s="95"/>
      <c r="J54" s="95"/>
      <c r="K54" s="95"/>
      <c r="L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</row>
    <row r="55" spans="3:34" ht="12.75" customHeight="1" x14ac:dyDescent="0.2">
      <c r="C55" s="95"/>
      <c r="D55" s="95"/>
      <c r="E55" s="95"/>
      <c r="F55" s="95"/>
      <c r="G55" s="95"/>
      <c r="H55" s="95"/>
      <c r="I55" s="95"/>
      <c r="J55" s="95"/>
      <c r="K55" s="95"/>
      <c r="L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</row>
    <row r="56" spans="3:34" ht="12.75" customHeight="1" x14ac:dyDescent="0.2">
      <c r="C56" s="95"/>
      <c r="D56" s="95"/>
      <c r="E56" s="95"/>
      <c r="F56" s="95"/>
      <c r="G56" s="95"/>
      <c r="H56" s="95"/>
      <c r="I56" s="95"/>
      <c r="J56" s="95"/>
      <c r="K56" s="95"/>
      <c r="L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</row>
    <row r="57" spans="3:34" ht="12.75" customHeight="1" x14ac:dyDescent="0.2">
      <c r="C57" s="95"/>
      <c r="D57" s="95"/>
      <c r="E57" s="95"/>
      <c r="F57" s="95"/>
      <c r="G57" s="95"/>
      <c r="H57" s="95"/>
      <c r="I57" s="95"/>
      <c r="J57" s="95"/>
      <c r="K57" s="95"/>
      <c r="L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</row>
    <row r="58" spans="3:34" ht="12.75" customHeight="1" x14ac:dyDescent="0.2">
      <c r="C58" s="95"/>
      <c r="D58" s="95"/>
      <c r="E58" s="95"/>
      <c r="F58" s="95"/>
      <c r="G58" s="95"/>
      <c r="H58" s="95"/>
      <c r="I58" s="95"/>
      <c r="J58" s="95"/>
      <c r="K58" s="95"/>
      <c r="L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</row>
    <row r="59" spans="3:34" ht="12.75" customHeight="1" x14ac:dyDescent="0.2">
      <c r="C59" s="95"/>
      <c r="D59" s="95"/>
      <c r="E59" s="95"/>
      <c r="F59" s="95"/>
      <c r="G59" s="95"/>
      <c r="H59" s="95"/>
      <c r="I59" s="95"/>
      <c r="J59" s="95"/>
      <c r="K59" s="95"/>
      <c r="L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</row>
    <row r="60" spans="3:34" ht="12.75" customHeight="1" x14ac:dyDescent="0.2">
      <c r="C60" s="95"/>
      <c r="D60" s="95"/>
      <c r="E60" s="95"/>
      <c r="F60" s="95"/>
      <c r="G60" s="95"/>
      <c r="H60" s="95"/>
      <c r="I60" s="95"/>
      <c r="J60" s="95"/>
      <c r="K60" s="95"/>
      <c r="L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</row>
    <row r="61" spans="3:34" ht="12.75" customHeight="1" x14ac:dyDescent="0.2">
      <c r="C61" s="95"/>
      <c r="D61" s="95"/>
      <c r="E61" s="95"/>
      <c r="F61" s="95"/>
      <c r="G61" s="95"/>
      <c r="H61" s="95"/>
      <c r="I61" s="95"/>
      <c r="J61" s="95"/>
      <c r="K61" s="95"/>
      <c r="L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3:34" ht="12.75" customHeight="1" x14ac:dyDescent="0.2">
      <c r="C62" s="95"/>
      <c r="D62" s="95"/>
      <c r="E62" s="95"/>
      <c r="F62" s="95"/>
      <c r="G62" s="95"/>
      <c r="H62" s="95"/>
      <c r="I62" s="95"/>
      <c r="J62" s="95"/>
      <c r="K62" s="95"/>
      <c r="L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</row>
    <row r="63" spans="3:34" ht="12.75" customHeight="1" x14ac:dyDescent="0.2">
      <c r="C63" s="95"/>
      <c r="D63" s="95"/>
      <c r="E63" s="95"/>
      <c r="F63" s="95"/>
      <c r="G63" s="95"/>
      <c r="H63" s="95"/>
      <c r="I63" s="95"/>
      <c r="J63" s="95"/>
      <c r="K63" s="95"/>
      <c r="L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3:34" ht="12.75" customHeight="1" x14ac:dyDescent="0.2">
      <c r="C64" s="95"/>
      <c r="D64" s="95"/>
      <c r="E64" s="95"/>
      <c r="F64" s="95"/>
      <c r="G64" s="95"/>
      <c r="H64" s="95"/>
      <c r="I64" s="95"/>
      <c r="J64" s="95"/>
      <c r="K64" s="95"/>
      <c r="L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3:34" ht="12.75" customHeight="1" x14ac:dyDescent="0.2">
      <c r="C65" s="95"/>
      <c r="D65" s="95"/>
      <c r="E65" s="95"/>
      <c r="F65" s="95"/>
      <c r="G65" s="95"/>
      <c r="H65" s="95"/>
      <c r="I65" s="95"/>
      <c r="J65" s="95"/>
      <c r="K65" s="95"/>
      <c r="L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</row>
    <row r="66" spans="3:34" ht="12.75" customHeight="1" x14ac:dyDescent="0.2"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3:34" ht="12.75" customHeight="1" x14ac:dyDescent="0.2">
      <c r="C67" s="95"/>
      <c r="D67" s="95"/>
      <c r="E67" s="95"/>
      <c r="F67" s="95"/>
      <c r="G67" s="95"/>
      <c r="H67" s="95"/>
      <c r="I67" s="95"/>
      <c r="J67" s="95"/>
      <c r="K67" s="95"/>
      <c r="L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</row>
    <row r="68" spans="3:34" ht="12.75" customHeight="1" x14ac:dyDescent="0.2">
      <c r="C68" s="95"/>
      <c r="D68" s="95"/>
      <c r="E68" s="95"/>
      <c r="F68" s="95"/>
      <c r="G68" s="95"/>
      <c r="H68" s="95"/>
      <c r="I68" s="95"/>
      <c r="J68" s="95"/>
      <c r="K68" s="95"/>
      <c r="L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3:34" ht="12.75" customHeight="1" x14ac:dyDescent="0.2">
      <c r="C69" s="95"/>
      <c r="D69" s="95"/>
      <c r="E69" s="95"/>
      <c r="F69" s="95"/>
      <c r="G69" s="95"/>
      <c r="H69" s="95"/>
      <c r="I69" s="95"/>
      <c r="J69" s="95"/>
      <c r="K69" s="95"/>
      <c r="L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3:34" ht="12.75" customHeight="1" x14ac:dyDescent="0.2">
      <c r="C70" s="95"/>
      <c r="D70" s="95"/>
      <c r="E70" s="95"/>
      <c r="F70" s="95"/>
      <c r="G70" s="95"/>
      <c r="H70" s="95"/>
      <c r="I70" s="95"/>
      <c r="J70" s="95"/>
      <c r="K70" s="95"/>
      <c r="L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3:34" ht="12.75" customHeight="1" x14ac:dyDescent="0.2">
      <c r="C71" s="95"/>
      <c r="D71" s="95"/>
      <c r="E71" s="95"/>
      <c r="F71" s="95"/>
      <c r="G71" s="95"/>
      <c r="H71" s="95"/>
      <c r="I71" s="95"/>
      <c r="J71" s="95"/>
      <c r="K71" s="95"/>
      <c r="L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3:34" ht="12.75" customHeight="1" x14ac:dyDescent="0.2">
      <c r="C72" s="95"/>
      <c r="D72" s="95"/>
      <c r="E72" s="95"/>
      <c r="F72" s="95"/>
      <c r="G72" s="95"/>
      <c r="H72" s="95"/>
      <c r="I72" s="95"/>
      <c r="J72" s="95"/>
      <c r="K72" s="95"/>
      <c r="L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3:34" ht="12.75" customHeight="1" x14ac:dyDescent="0.2">
      <c r="C73" s="95"/>
      <c r="D73" s="95"/>
      <c r="E73" s="95"/>
      <c r="F73" s="95"/>
      <c r="G73" s="95"/>
      <c r="H73" s="95"/>
      <c r="I73" s="95"/>
      <c r="J73" s="95"/>
      <c r="K73" s="95"/>
      <c r="L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3:34" ht="12.75" customHeight="1" x14ac:dyDescent="0.2">
      <c r="C74" s="95"/>
      <c r="D74" s="95"/>
      <c r="E74" s="95"/>
      <c r="F74" s="95"/>
      <c r="G74" s="95"/>
      <c r="H74" s="95"/>
      <c r="I74" s="95"/>
      <c r="J74" s="95"/>
      <c r="K74" s="95"/>
      <c r="L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</row>
    <row r="75" spans="3:34" ht="12.75" customHeight="1" x14ac:dyDescent="0.2">
      <c r="C75" s="95"/>
      <c r="D75" s="95"/>
      <c r="E75" s="95"/>
      <c r="F75" s="95"/>
      <c r="G75" s="95"/>
      <c r="H75" s="95"/>
      <c r="I75" s="95"/>
      <c r="J75" s="95"/>
      <c r="K75" s="95"/>
      <c r="L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</row>
    <row r="76" spans="3:34" ht="12.75" customHeight="1" x14ac:dyDescent="0.2">
      <c r="C76" s="95"/>
      <c r="D76" s="95"/>
      <c r="E76" s="95"/>
      <c r="F76" s="95"/>
      <c r="G76" s="95"/>
      <c r="H76" s="95"/>
      <c r="I76" s="95"/>
      <c r="J76" s="95"/>
      <c r="K76" s="95"/>
      <c r="L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</row>
    <row r="77" spans="3:34" ht="12.75" customHeight="1" x14ac:dyDescent="0.2">
      <c r="C77" s="95"/>
      <c r="D77" s="95"/>
      <c r="E77" s="95"/>
      <c r="F77" s="95"/>
      <c r="G77" s="95"/>
      <c r="H77" s="95"/>
      <c r="I77" s="95"/>
      <c r="J77" s="95"/>
      <c r="K77" s="95"/>
      <c r="L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</row>
    <row r="78" spans="3:34" ht="12.75" customHeight="1" x14ac:dyDescent="0.2">
      <c r="C78" s="95"/>
      <c r="D78" s="95"/>
      <c r="E78" s="95"/>
      <c r="F78" s="95"/>
      <c r="G78" s="95"/>
      <c r="H78" s="95"/>
      <c r="I78" s="95"/>
      <c r="J78" s="95"/>
      <c r="K78" s="95"/>
      <c r="L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3:34" ht="12.75" customHeight="1" x14ac:dyDescent="0.2">
      <c r="C79" s="95"/>
      <c r="D79" s="95"/>
      <c r="E79" s="95"/>
      <c r="F79" s="95"/>
      <c r="G79" s="95"/>
      <c r="H79" s="95"/>
      <c r="I79" s="95"/>
      <c r="J79" s="95"/>
      <c r="K79" s="95"/>
      <c r="L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</row>
    <row r="80" spans="3:34" ht="12.75" customHeight="1" x14ac:dyDescent="0.2">
      <c r="C80" s="95"/>
      <c r="D80" s="95"/>
      <c r="E80" s="95"/>
      <c r="F80" s="95"/>
      <c r="G80" s="95"/>
      <c r="H80" s="95"/>
      <c r="I80" s="95"/>
      <c r="J80" s="95"/>
      <c r="K80" s="95"/>
      <c r="L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3:34" ht="12.75" customHeight="1" x14ac:dyDescent="0.2">
      <c r="C81" s="95"/>
      <c r="D81" s="95"/>
      <c r="E81" s="95"/>
      <c r="F81" s="95"/>
      <c r="G81" s="95"/>
      <c r="H81" s="95"/>
      <c r="I81" s="95"/>
      <c r="J81" s="95"/>
      <c r="K81" s="95"/>
      <c r="L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</row>
    <row r="82" spans="3:34" ht="12.75" customHeight="1" x14ac:dyDescent="0.2">
      <c r="C82" s="95"/>
      <c r="D82" s="95"/>
      <c r="E82" s="95"/>
      <c r="F82" s="95"/>
      <c r="G82" s="95"/>
      <c r="H82" s="95"/>
      <c r="I82" s="95"/>
      <c r="J82" s="95"/>
      <c r="K82" s="95"/>
      <c r="L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</row>
    <row r="83" spans="3:34" ht="12.75" customHeight="1" x14ac:dyDescent="0.2">
      <c r="C83" s="95"/>
      <c r="D83" s="95"/>
      <c r="E83" s="95"/>
      <c r="F83" s="95"/>
      <c r="G83" s="95"/>
      <c r="H83" s="95"/>
      <c r="I83" s="95"/>
      <c r="J83" s="95"/>
      <c r="K83" s="95"/>
      <c r="L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</row>
    <row r="84" spans="3:34" ht="12.75" customHeight="1" x14ac:dyDescent="0.2">
      <c r="C84" s="95"/>
      <c r="D84" s="95"/>
      <c r="E84" s="95"/>
      <c r="F84" s="95"/>
      <c r="G84" s="95"/>
      <c r="H84" s="95"/>
      <c r="I84" s="95"/>
      <c r="J84" s="95"/>
      <c r="K84" s="95"/>
      <c r="L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</row>
    <row r="85" spans="3:34" ht="12.75" customHeight="1" x14ac:dyDescent="0.2">
      <c r="C85" s="95"/>
      <c r="D85" s="95"/>
      <c r="E85" s="95"/>
      <c r="F85" s="95"/>
      <c r="G85" s="95"/>
      <c r="H85" s="95"/>
      <c r="I85" s="95"/>
      <c r="J85" s="95"/>
      <c r="K85" s="95"/>
      <c r="L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</row>
    <row r="86" spans="3:34" ht="12.75" customHeight="1" x14ac:dyDescent="0.2">
      <c r="C86" s="95"/>
      <c r="D86" s="95"/>
      <c r="E86" s="95"/>
      <c r="F86" s="95"/>
      <c r="G86" s="95"/>
      <c r="H86" s="95"/>
      <c r="I86" s="95"/>
      <c r="J86" s="95"/>
      <c r="K86" s="95"/>
      <c r="L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</row>
    <row r="87" spans="3:34" ht="12.75" customHeight="1" x14ac:dyDescent="0.2">
      <c r="C87" s="95"/>
      <c r="D87" s="95"/>
      <c r="E87" s="95"/>
      <c r="F87" s="95"/>
      <c r="G87" s="95"/>
      <c r="H87" s="95"/>
      <c r="I87" s="95"/>
      <c r="J87" s="95"/>
      <c r="K87" s="95"/>
      <c r="L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</row>
    <row r="88" spans="3:34" ht="12.75" customHeight="1" x14ac:dyDescent="0.2">
      <c r="C88" s="95"/>
      <c r="D88" s="95"/>
      <c r="E88" s="95"/>
      <c r="F88" s="95"/>
      <c r="G88" s="95"/>
      <c r="H88" s="95"/>
      <c r="I88" s="95"/>
      <c r="J88" s="95"/>
      <c r="K88" s="95"/>
      <c r="L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</row>
    <row r="89" spans="3:34" ht="12.75" customHeight="1" x14ac:dyDescent="0.2">
      <c r="C89" s="95"/>
      <c r="D89" s="95"/>
      <c r="E89" s="95"/>
      <c r="F89" s="95"/>
      <c r="G89" s="95"/>
      <c r="H89" s="95"/>
      <c r="I89" s="95"/>
      <c r="J89" s="95"/>
      <c r="K89" s="95"/>
      <c r="L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</row>
    <row r="90" spans="3:34" ht="12.75" customHeight="1" x14ac:dyDescent="0.2">
      <c r="C90" s="95"/>
      <c r="D90" s="95"/>
      <c r="E90" s="95"/>
      <c r="F90" s="95"/>
      <c r="G90" s="95"/>
      <c r="H90" s="95"/>
      <c r="I90" s="95"/>
      <c r="J90" s="95"/>
      <c r="K90" s="95"/>
      <c r="L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</row>
    <row r="91" spans="3:34" ht="12.75" customHeight="1" x14ac:dyDescent="0.2">
      <c r="C91" s="95"/>
      <c r="D91" s="95"/>
      <c r="E91" s="95"/>
      <c r="F91" s="95"/>
      <c r="G91" s="95"/>
      <c r="H91" s="95"/>
      <c r="I91" s="95"/>
      <c r="J91" s="95"/>
      <c r="K91" s="95"/>
      <c r="L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3:34" ht="12.75" customHeight="1" x14ac:dyDescent="0.2">
      <c r="C92" s="95"/>
      <c r="D92" s="95"/>
      <c r="E92" s="95"/>
      <c r="F92" s="95"/>
      <c r="G92" s="95"/>
      <c r="H92" s="95"/>
      <c r="I92" s="95"/>
      <c r="J92" s="95"/>
      <c r="K92" s="95"/>
      <c r="L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</row>
    <row r="93" spans="3:34" ht="12.75" customHeight="1" x14ac:dyDescent="0.2">
      <c r="C93" s="95"/>
      <c r="D93" s="95"/>
      <c r="E93" s="95"/>
      <c r="F93" s="95"/>
      <c r="G93" s="95"/>
      <c r="H93" s="95"/>
      <c r="I93" s="95"/>
      <c r="J93" s="95"/>
      <c r="K93" s="95"/>
      <c r="L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</row>
    <row r="94" spans="3:34" ht="12.75" customHeight="1" x14ac:dyDescent="0.2">
      <c r="C94" s="95"/>
      <c r="D94" s="95"/>
      <c r="E94" s="95"/>
      <c r="F94" s="95"/>
      <c r="G94" s="95"/>
      <c r="H94" s="95"/>
      <c r="I94" s="95"/>
      <c r="J94" s="95"/>
      <c r="K94" s="95"/>
      <c r="L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</row>
    <row r="95" spans="3:34" ht="12.75" customHeight="1" x14ac:dyDescent="0.2">
      <c r="C95" s="95"/>
      <c r="D95" s="95"/>
      <c r="E95" s="95"/>
      <c r="F95" s="95"/>
      <c r="G95" s="95"/>
      <c r="H95" s="95"/>
      <c r="I95" s="95"/>
      <c r="J95" s="95"/>
      <c r="K95" s="95"/>
      <c r="L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</row>
    <row r="96" spans="3:34" ht="12.75" customHeight="1" x14ac:dyDescent="0.2">
      <c r="C96" s="95"/>
      <c r="D96" s="95"/>
      <c r="E96" s="95"/>
      <c r="F96" s="95"/>
      <c r="G96" s="95"/>
      <c r="H96" s="95"/>
      <c r="I96" s="95"/>
      <c r="J96" s="95"/>
      <c r="K96" s="95"/>
      <c r="L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</row>
    <row r="97" spans="3:34" ht="12.75" customHeight="1" x14ac:dyDescent="0.2">
      <c r="C97" s="95"/>
      <c r="D97" s="95"/>
      <c r="E97" s="95"/>
      <c r="F97" s="95"/>
      <c r="G97" s="95"/>
      <c r="H97" s="95"/>
      <c r="I97" s="95"/>
      <c r="J97" s="95"/>
      <c r="K97" s="95"/>
      <c r="L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</row>
    <row r="98" spans="3:34" ht="12.75" customHeight="1" x14ac:dyDescent="0.2">
      <c r="C98" s="95"/>
      <c r="D98" s="95"/>
      <c r="E98" s="95"/>
      <c r="F98" s="95"/>
      <c r="G98" s="95"/>
      <c r="H98" s="95"/>
      <c r="I98" s="95"/>
      <c r="J98" s="95"/>
      <c r="K98" s="95"/>
      <c r="L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</row>
    <row r="99" spans="3:34" ht="12.75" customHeight="1" x14ac:dyDescent="0.2">
      <c r="C99" s="95"/>
      <c r="D99" s="95"/>
      <c r="E99" s="95"/>
      <c r="F99" s="95"/>
      <c r="G99" s="95"/>
      <c r="H99" s="95"/>
      <c r="I99" s="95"/>
      <c r="J99" s="95"/>
      <c r="K99" s="95"/>
      <c r="L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</row>
    <row r="100" spans="3:34" ht="12.75" customHeight="1" x14ac:dyDescent="0.2"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</row>
    <row r="101" spans="3:34" ht="12.75" customHeight="1" x14ac:dyDescent="0.2"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</row>
    <row r="102" spans="3:34" ht="12.75" customHeight="1" x14ac:dyDescent="0.2"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</row>
    <row r="103" spans="3:34" ht="12.75" customHeight="1" x14ac:dyDescent="0.2"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</row>
    <row r="104" spans="3:34" ht="12.75" customHeight="1" x14ac:dyDescent="0.2"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</row>
    <row r="105" spans="3:34" ht="12.75" customHeight="1" x14ac:dyDescent="0.2"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</row>
    <row r="106" spans="3:34" ht="12.75" customHeight="1" x14ac:dyDescent="0.2"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</row>
    <row r="107" spans="3:34" ht="12.75" customHeight="1" x14ac:dyDescent="0.2"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</row>
    <row r="108" spans="3:34" ht="12.75" customHeight="1" x14ac:dyDescent="0.2"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</row>
    <row r="109" spans="3:34" ht="12.75" customHeight="1" x14ac:dyDescent="0.2"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</row>
    <row r="110" spans="3:34" ht="12.75" customHeight="1" x14ac:dyDescent="0.2"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</row>
    <row r="111" spans="3:34" ht="12.75" customHeight="1" x14ac:dyDescent="0.2"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</row>
    <row r="112" spans="3:34" ht="12.75" customHeight="1" x14ac:dyDescent="0.2"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</row>
    <row r="113" spans="3:34" ht="12.75" customHeight="1" x14ac:dyDescent="0.2"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</row>
    <row r="114" spans="3:34" ht="12.75" customHeight="1" x14ac:dyDescent="0.2"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</row>
    <row r="115" spans="3:34" ht="12.75" customHeight="1" x14ac:dyDescent="0.2"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</row>
    <row r="116" spans="3:34" ht="12.75" customHeight="1" x14ac:dyDescent="0.2"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</row>
    <row r="117" spans="3:34" ht="12.75" customHeight="1" x14ac:dyDescent="0.2"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</row>
    <row r="118" spans="3:34" ht="12.75" customHeight="1" x14ac:dyDescent="0.2"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</row>
    <row r="119" spans="3:34" ht="12.75" customHeight="1" x14ac:dyDescent="0.2"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</row>
    <row r="120" spans="3:34" ht="12.75" customHeight="1" x14ac:dyDescent="0.2"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</row>
    <row r="121" spans="3:34" ht="12.75" customHeight="1" x14ac:dyDescent="0.2"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</row>
    <row r="122" spans="3:34" ht="12.75" customHeight="1" x14ac:dyDescent="0.2"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</row>
    <row r="123" spans="3:34" ht="12.75" customHeight="1" x14ac:dyDescent="0.2"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</row>
    <row r="124" spans="3:34" ht="12.75" customHeight="1" x14ac:dyDescent="0.2"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</row>
    <row r="125" spans="3:34" ht="12.75" customHeight="1" x14ac:dyDescent="0.2"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</row>
    <row r="126" spans="3:34" ht="12.75" customHeight="1" x14ac:dyDescent="0.2"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</row>
    <row r="127" spans="3:34" ht="12.75" customHeight="1" x14ac:dyDescent="0.2"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</row>
    <row r="128" spans="3:34" ht="12.75" customHeight="1" x14ac:dyDescent="0.2"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</row>
    <row r="129" spans="3:34" ht="12.75" customHeight="1" x14ac:dyDescent="0.2"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</row>
    <row r="130" spans="3:34" ht="12.75" customHeight="1" x14ac:dyDescent="0.2"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</row>
    <row r="131" spans="3:34" ht="12.75" customHeight="1" x14ac:dyDescent="0.2"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</row>
    <row r="132" spans="3:34" ht="12.75" customHeight="1" x14ac:dyDescent="0.2"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</row>
    <row r="133" spans="3:34" ht="12.75" customHeight="1" x14ac:dyDescent="0.2"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</row>
    <row r="134" spans="3:34" ht="12.75" customHeight="1" x14ac:dyDescent="0.2"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</row>
    <row r="135" spans="3:34" ht="12.75" customHeight="1" x14ac:dyDescent="0.2"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</row>
    <row r="136" spans="3:34" ht="12.75" customHeight="1" x14ac:dyDescent="0.2"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</row>
    <row r="137" spans="3:34" ht="12.75" customHeight="1" x14ac:dyDescent="0.2"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</row>
    <row r="138" spans="3:34" ht="12.75" customHeight="1" x14ac:dyDescent="0.2"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</row>
    <row r="139" spans="3:34" ht="12.75" customHeight="1" x14ac:dyDescent="0.2"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</row>
    <row r="140" spans="3:34" ht="12.75" customHeight="1" x14ac:dyDescent="0.2"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</row>
    <row r="141" spans="3:34" ht="12.75" customHeight="1" x14ac:dyDescent="0.2"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</row>
    <row r="142" spans="3:34" ht="12.75" customHeight="1" x14ac:dyDescent="0.2"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</row>
    <row r="143" spans="3:34" ht="12.75" customHeight="1" x14ac:dyDescent="0.2"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</row>
    <row r="144" spans="3:34" ht="12.75" customHeight="1" x14ac:dyDescent="0.2"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</row>
    <row r="145" spans="3:34" ht="12.75" customHeight="1" x14ac:dyDescent="0.2"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</row>
    <row r="146" spans="3:34" ht="12.75" customHeight="1" x14ac:dyDescent="0.2"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</row>
    <row r="147" spans="3:34" ht="12.75" customHeight="1" x14ac:dyDescent="0.2"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</row>
    <row r="148" spans="3:34" ht="12.75" customHeight="1" x14ac:dyDescent="0.2"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</row>
    <row r="149" spans="3:34" ht="12.75" customHeight="1" x14ac:dyDescent="0.2"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</row>
    <row r="150" spans="3:34" ht="12.75" customHeight="1" x14ac:dyDescent="0.2"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</row>
    <row r="151" spans="3:34" ht="12.75" customHeight="1" x14ac:dyDescent="0.2"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</row>
    <row r="152" spans="3:34" ht="12.75" customHeight="1" x14ac:dyDescent="0.2"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</row>
    <row r="153" spans="3:34" ht="12.75" customHeight="1" x14ac:dyDescent="0.2"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</row>
    <row r="154" spans="3:34" ht="12.75" customHeight="1" x14ac:dyDescent="0.2"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</row>
    <row r="155" spans="3:34" ht="12.75" customHeight="1" x14ac:dyDescent="0.2"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</row>
    <row r="156" spans="3:34" ht="12.75" customHeight="1" x14ac:dyDescent="0.2"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</row>
    <row r="157" spans="3:34" ht="12.75" customHeight="1" x14ac:dyDescent="0.2"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</row>
    <row r="158" spans="3:34" ht="12.75" customHeight="1" x14ac:dyDescent="0.2"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</row>
    <row r="159" spans="3:34" ht="12.75" customHeight="1" x14ac:dyDescent="0.2"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</row>
    <row r="160" spans="3:34" ht="12.75" customHeight="1" x14ac:dyDescent="0.2"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</row>
    <row r="161" spans="3:34" ht="12.75" customHeight="1" x14ac:dyDescent="0.2"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</row>
    <row r="162" spans="3:34" ht="12.75" customHeight="1" x14ac:dyDescent="0.2"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</row>
    <row r="163" spans="3:34" ht="12.75" customHeight="1" x14ac:dyDescent="0.2"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</row>
    <row r="164" spans="3:34" ht="12.75" customHeight="1" x14ac:dyDescent="0.2"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</row>
    <row r="165" spans="3:34" ht="12.75" customHeight="1" x14ac:dyDescent="0.2"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</row>
    <row r="166" spans="3:34" ht="12.75" customHeight="1" x14ac:dyDescent="0.2"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</row>
    <row r="167" spans="3:34" ht="12.75" customHeight="1" x14ac:dyDescent="0.2"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</row>
    <row r="168" spans="3:34" ht="12.75" customHeight="1" x14ac:dyDescent="0.2"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</row>
    <row r="169" spans="3:34" ht="12.75" customHeight="1" x14ac:dyDescent="0.2"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</row>
    <row r="170" spans="3:34" ht="12.75" customHeight="1" x14ac:dyDescent="0.2"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</row>
    <row r="171" spans="3:34" ht="12.75" customHeight="1" x14ac:dyDescent="0.2"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</row>
    <row r="172" spans="3:34" ht="12.75" customHeight="1" x14ac:dyDescent="0.2"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</row>
    <row r="173" spans="3:34" ht="12.75" customHeight="1" x14ac:dyDescent="0.2"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</row>
    <row r="174" spans="3:34" ht="12.75" customHeight="1" x14ac:dyDescent="0.2"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</row>
    <row r="175" spans="3:34" ht="12.75" customHeight="1" x14ac:dyDescent="0.2"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</row>
    <row r="176" spans="3:34" ht="12.75" customHeight="1" x14ac:dyDescent="0.2"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</row>
    <row r="177" spans="3:34" ht="12.75" customHeight="1" x14ac:dyDescent="0.2"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</row>
    <row r="178" spans="3:34" ht="12.75" customHeight="1" x14ac:dyDescent="0.2"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</row>
    <row r="179" spans="3:34" ht="12.75" customHeight="1" x14ac:dyDescent="0.2"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</row>
    <row r="180" spans="3:34" ht="12.75" customHeight="1" x14ac:dyDescent="0.2"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</row>
    <row r="181" spans="3:34" ht="12.75" customHeight="1" x14ac:dyDescent="0.2"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</row>
    <row r="182" spans="3:34" ht="12.75" customHeight="1" x14ac:dyDescent="0.2"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</row>
    <row r="183" spans="3:34" ht="12.75" customHeight="1" x14ac:dyDescent="0.2"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</row>
    <row r="184" spans="3:34" ht="12.75" customHeight="1" x14ac:dyDescent="0.2"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</row>
    <row r="185" spans="3:34" ht="12.75" customHeight="1" x14ac:dyDescent="0.2"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</row>
    <row r="186" spans="3:34" ht="12.75" customHeight="1" x14ac:dyDescent="0.2"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</row>
    <row r="187" spans="3:34" ht="12.75" customHeight="1" x14ac:dyDescent="0.2"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</row>
    <row r="188" spans="3:34" ht="12.75" customHeight="1" x14ac:dyDescent="0.2"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</row>
    <row r="189" spans="3:34" ht="12.75" customHeight="1" x14ac:dyDescent="0.2"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</row>
    <row r="190" spans="3:34" ht="12.75" customHeight="1" x14ac:dyDescent="0.2"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</row>
    <row r="191" spans="3:34" ht="12.75" customHeight="1" x14ac:dyDescent="0.2"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</row>
    <row r="192" spans="3:34" ht="12.75" customHeight="1" x14ac:dyDescent="0.2"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</row>
    <row r="193" spans="3:34" ht="12.75" customHeight="1" x14ac:dyDescent="0.2"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</row>
    <row r="194" spans="3:34" ht="12.75" customHeight="1" x14ac:dyDescent="0.2"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</row>
    <row r="195" spans="3:34" ht="12.75" customHeight="1" x14ac:dyDescent="0.2"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</row>
    <row r="196" spans="3:34" ht="12.75" customHeight="1" x14ac:dyDescent="0.2"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</row>
    <row r="197" spans="3:34" ht="12.75" customHeight="1" x14ac:dyDescent="0.2"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</row>
    <row r="198" spans="3:34" ht="12.75" customHeight="1" x14ac:dyDescent="0.2"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</row>
    <row r="199" spans="3:34" ht="12.75" customHeight="1" x14ac:dyDescent="0.2"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</row>
    <row r="200" spans="3:34" ht="12.75" customHeight="1" x14ac:dyDescent="0.2"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</row>
    <row r="201" spans="3:34" ht="12.75" customHeight="1" x14ac:dyDescent="0.2"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</row>
    <row r="202" spans="3:34" ht="12.75" customHeight="1" x14ac:dyDescent="0.2"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</row>
    <row r="203" spans="3:34" ht="12.75" customHeight="1" x14ac:dyDescent="0.2"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</row>
    <row r="204" spans="3:34" ht="12.75" customHeight="1" x14ac:dyDescent="0.2"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</row>
    <row r="205" spans="3:34" ht="12.75" customHeight="1" x14ac:dyDescent="0.2"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</row>
    <row r="206" spans="3:34" ht="12.75" customHeight="1" x14ac:dyDescent="0.2"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</row>
    <row r="207" spans="3:34" ht="12.75" customHeight="1" x14ac:dyDescent="0.2"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</row>
    <row r="208" spans="3:34" ht="12.75" customHeight="1" x14ac:dyDescent="0.2"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</row>
    <row r="209" spans="3:34" ht="12.75" customHeight="1" x14ac:dyDescent="0.2"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</row>
    <row r="210" spans="3:34" ht="12.75" customHeight="1" x14ac:dyDescent="0.2"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</row>
    <row r="211" spans="3:34" ht="12.75" customHeight="1" x14ac:dyDescent="0.2"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</row>
    <row r="212" spans="3:34" ht="12.75" customHeight="1" x14ac:dyDescent="0.2"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</row>
    <row r="213" spans="3:34" ht="12.75" customHeight="1" x14ac:dyDescent="0.2"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</row>
    <row r="214" spans="3:34" ht="12.75" customHeight="1" x14ac:dyDescent="0.2"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</row>
    <row r="215" spans="3:34" ht="12.75" customHeight="1" x14ac:dyDescent="0.2"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</row>
    <row r="216" spans="3:34" ht="12.75" customHeight="1" x14ac:dyDescent="0.2"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</row>
    <row r="217" spans="3:34" ht="12.75" customHeight="1" x14ac:dyDescent="0.2"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</row>
    <row r="218" spans="3:34" ht="12.75" customHeight="1" x14ac:dyDescent="0.2"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</row>
    <row r="219" spans="3:34" ht="12.75" customHeight="1" x14ac:dyDescent="0.2"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</row>
    <row r="220" spans="3:34" ht="12.75" customHeight="1" x14ac:dyDescent="0.2"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</row>
    <row r="221" spans="3:34" ht="12.75" customHeight="1" x14ac:dyDescent="0.2"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</row>
    <row r="222" spans="3:34" ht="12.75" customHeight="1" x14ac:dyDescent="0.2"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</row>
    <row r="223" spans="3:34" ht="12.75" customHeight="1" x14ac:dyDescent="0.2"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</row>
    <row r="224" spans="3:34" ht="12.75" customHeight="1" x14ac:dyDescent="0.2"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</row>
    <row r="225" spans="3:34" ht="12.75" customHeight="1" x14ac:dyDescent="0.2"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</row>
    <row r="226" spans="3:34" ht="12.75" customHeight="1" x14ac:dyDescent="0.2"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</row>
    <row r="227" spans="3:34" ht="12.75" customHeight="1" x14ac:dyDescent="0.2"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</row>
    <row r="228" spans="3:34" ht="12.75" customHeight="1" x14ac:dyDescent="0.2"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</row>
    <row r="229" spans="3:34" ht="12.75" customHeight="1" x14ac:dyDescent="0.2"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</row>
    <row r="230" spans="3:34" ht="12.75" customHeight="1" x14ac:dyDescent="0.2"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</row>
    <row r="231" spans="3:34" ht="12.75" customHeight="1" x14ac:dyDescent="0.2"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</row>
    <row r="232" spans="3:34" ht="12.75" customHeight="1" x14ac:dyDescent="0.2"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</row>
    <row r="233" spans="3:34" ht="12.75" customHeight="1" x14ac:dyDescent="0.2"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</row>
    <row r="234" spans="3:34" ht="12.75" customHeight="1" x14ac:dyDescent="0.2"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</row>
    <row r="235" spans="3:34" ht="12.75" customHeight="1" x14ac:dyDescent="0.2"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</row>
    <row r="236" spans="3:34" ht="12.75" customHeight="1" x14ac:dyDescent="0.2"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</row>
    <row r="237" spans="3:34" ht="12.75" customHeight="1" x14ac:dyDescent="0.2"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</row>
    <row r="238" spans="3:34" ht="12.75" customHeight="1" x14ac:dyDescent="0.2"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</row>
    <row r="239" spans="3:34" ht="12.75" customHeight="1" x14ac:dyDescent="0.2"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</row>
    <row r="240" spans="3:34" ht="12.75" customHeight="1" x14ac:dyDescent="0.2"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</row>
    <row r="241" spans="3:34" ht="12.75" customHeight="1" x14ac:dyDescent="0.2"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</row>
    <row r="242" spans="3:34" ht="12.75" customHeight="1" x14ac:dyDescent="0.2"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</row>
    <row r="243" spans="3:34" ht="12.75" customHeight="1" x14ac:dyDescent="0.2"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</row>
    <row r="244" spans="3:34" ht="12.75" customHeight="1" x14ac:dyDescent="0.2"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</row>
    <row r="245" spans="3:34" ht="12.75" customHeight="1" x14ac:dyDescent="0.2"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</row>
    <row r="246" spans="3:34" ht="12.75" customHeight="1" x14ac:dyDescent="0.2"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</row>
    <row r="247" spans="3:34" ht="12.75" customHeight="1" x14ac:dyDescent="0.2"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</row>
    <row r="248" spans="3:34" ht="12.75" customHeight="1" x14ac:dyDescent="0.2"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</row>
    <row r="249" spans="3:34" ht="12.75" customHeight="1" x14ac:dyDescent="0.2"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</row>
    <row r="250" spans="3:34" ht="12.75" customHeight="1" x14ac:dyDescent="0.2"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</row>
    <row r="251" spans="3:34" ht="12.75" customHeight="1" x14ac:dyDescent="0.2"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</row>
    <row r="252" spans="3:34" ht="12.75" customHeight="1" x14ac:dyDescent="0.2"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</row>
    <row r="253" spans="3:34" ht="12.75" customHeight="1" x14ac:dyDescent="0.2"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</row>
    <row r="254" spans="3:34" ht="12.75" customHeight="1" x14ac:dyDescent="0.2"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</row>
    <row r="255" spans="3:34" ht="12.75" customHeight="1" x14ac:dyDescent="0.2"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</row>
    <row r="256" spans="3:34" ht="12.75" customHeight="1" x14ac:dyDescent="0.2"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</row>
    <row r="257" spans="3:34" ht="12.75" customHeight="1" x14ac:dyDescent="0.2"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</row>
    <row r="258" spans="3:34" ht="12.75" customHeight="1" x14ac:dyDescent="0.2"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</row>
    <row r="259" spans="3:34" ht="12.75" customHeight="1" x14ac:dyDescent="0.2"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</row>
    <row r="260" spans="3:34" ht="12.75" customHeight="1" x14ac:dyDescent="0.2"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</row>
    <row r="261" spans="3:34" ht="12.75" customHeight="1" x14ac:dyDescent="0.2"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</row>
    <row r="262" spans="3:34" ht="12.75" customHeight="1" x14ac:dyDescent="0.2"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</row>
    <row r="263" spans="3:34" ht="12.75" customHeight="1" x14ac:dyDescent="0.2"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</row>
    <row r="264" spans="3:34" ht="12.75" customHeight="1" x14ac:dyDescent="0.2"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</row>
    <row r="265" spans="3:34" ht="12.75" customHeight="1" x14ac:dyDescent="0.2"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</row>
    <row r="266" spans="3:34" ht="12.75" customHeight="1" x14ac:dyDescent="0.2"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</row>
    <row r="267" spans="3:34" ht="12.75" customHeight="1" x14ac:dyDescent="0.2"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</row>
    <row r="268" spans="3:34" ht="12.75" customHeight="1" x14ac:dyDescent="0.2"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</row>
    <row r="269" spans="3:34" ht="12.75" customHeight="1" x14ac:dyDescent="0.2"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</row>
    <row r="270" spans="3:34" ht="12.75" customHeight="1" x14ac:dyDescent="0.2"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</row>
    <row r="271" spans="3:34" ht="12.75" customHeight="1" x14ac:dyDescent="0.2"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</row>
    <row r="272" spans="3:34" ht="12.75" customHeight="1" x14ac:dyDescent="0.2"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</row>
    <row r="273" spans="3:34" ht="12.75" customHeight="1" x14ac:dyDescent="0.2"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</row>
    <row r="274" spans="3:34" ht="12.75" customHeight="1" x14ac:dyDescent="0.2"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</row>
    <row r="275" spans="3:34" ht="12.75" customHeight="1" x14ac:dyDescent="0.2"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</row>
    <row r="276" spans="3:34" ht="12.75" customHeight="1" x14ac:dyDescent="0.2"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</row>
    <row r="277" spans="3:34" ht="12.75" customHeight="1" x14ac:dyDescent="0.2"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</row>
    <row r="278" spans="3:34" ht="12.75" customHeight="1" x14ac:dyDescent="0.2"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</row>
    <row r="279" spans="3:34" ht="12.75" customHeight="1" x14ac:dyDescent="0.2"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</row>
    <row r="280" spans="3:34" ht="12.75" customHeight="1" x14ac:dyDescent="0.2"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</row>
    <row r="281" spans="3:34" ht="12.75" customHeight="1" x14ac:dyDescent="0.2"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</row>
    <row r="282" spans="3:34" ht="12.75" customHeight="1" x14ac:dyDescent="0.2"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</row>
    <row r="283" spans="3:34" ht="12.75" customHeight="1" x14ac:dyDescent="0.2"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</row>
    <row r="284" spans="3:34" ht="12.75" customHeight="1" x14ac:dyDescent="0.2"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</row>
    <row r="285" spans="3:34" ht="12.75" customHeight="1" x14ac:dyDescent="0.2"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</row>
    <row r="286" spans="3:34" ht="12.75" customHeight="1" x14ac:dyDescent="0.2"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</row>
    <row r="287" spans="3:34" ht="12.75" customHeight="1" x14ac:dyDescent="0.2"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</row>
    <row r="288" spans="3:34" ht="12.75" customHeight="1" x14ac:dyDescent="0.2"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</row>
    <row r="289" spans="3:34" ht="12.75" customHeight="1" x14ac:dyDescent="0.2"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</row>
    <row r="290" spans="3:34" ht="12.75" customHeight="1" x14ac:dyDescent="0.2"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</row>
    <row r="291" spans="3:34" ht="12.75" customHeight="1" x14ac:dyDescent="0.2"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</row>
    <row r="292" spans="3:34" ht="12.75" customHeight="1" x14ac:dyDescent="0.2"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</row>
    <row r="293" spans="3:34" ht="12.75" customHeight="1" x14ac:dyDescent="0.2"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</row>
    <row r="294" spans="3:34" ht="12.75" customHeight="1" x14ac:dyDescent="0.2"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</row>
    <row r="295" spans="3:34" ht="12.75" customHeight="1" x14ac:dyDescent="0.2"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</row>
    <row r="296" spans="3:34" ht="12.75" customHeight="1" x14ac:dyDescent="0.2"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</row>
    <row r="297" spans="3:34" ht="12.75" customHeight="1" x14ac:dyDescent="0.2"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</row>
    <row r="298" spans="3:34" ht="12.75" customHeight="1" x14ac:dyDescent="0.2"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</row>
    <row r="299" spans="3:34" ht="12.75" customHeight="1" x14ac:dyDescent="0.2"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</row>
    <row r="300" spans="3:34" ht="12.75" customHeight="1" x14ac:dyDescent="0.2"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</row>
    <row r="301" spans="3:34" ht="12.75" customHeight="1" x14ac:dyDescent="0.2"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</row>
    <row r="302" spans="3:34" ht="12.75" customHeight="1" x14ac:dyDescent="0.2"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</row>
    <row r="303" spans="3:34" ht="12.75" customHeight="1" x14ac:dyDescent="0.2"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</row>
    <row r="304" spans="3:34" ht="12.75" customHeight="1" x14ac:dyDescent="0.2"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</row>
    <row r="305" spans="3:34" ht="12.75" customHeight="1" x14ac:dyDescent="0.2"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</row>
    <row r="306" spans="3:34" ht="12.75" customHeight="1" x14ac:dyDescent="0.2"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</row>
    <row r="307" spans="3:34" ht="12.75" customHeight="1" x14ac:dyDescent="0.2"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</row>
    <row r="308" spans="3:34" ht="12.75" customHeight="1" x14ac:dyDescent="0.2"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</row>
    <row r="309" spans="3:34" ht="12.75" customHeight="1" x14ac:dyDescent="0.2"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</row>
    <row r="310" spans="3:34" ht="12.75" customHeight="1" x14ac:dyDescent="0.2"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</row>
    <row r="311" spans="3:34" ht="12.75" customHeight="1" x14ac:dyDescent="0.2"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</row>
    <row r="312" spans="3:34" ht="12.75" customHeight="1" x14ac:dyDescent="0.2"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</row>
    <row r="313" spans="3:34" ht="12.75" customHeight="1" x14ac:dyDescent="0.2"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</row>
    <row r="314" spans="3:34" ht="12.75" customHeight="1" x14ac:dyDescent="0.2"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</row>
    <row r="315" spans="3:34" ht="12.75" customHeight="1" x14ac:dyDescent="0.2"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</row>
    <row r="316" spans="3:34" ht="12.75" customHeight="1" x14ac:dyDescent="0.2"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</row>
    <row r="317" spans="3:34" ht="12.75" customHeight="1" x14ac:dyDescent="0.2"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</row>
    <row r="318" spans="3:34" ht="12.75" customHeight="1" x14ac:dyDescent="0.2"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</row>
    <row r="319" spans="3:34" ht="12.75" customHeight="1" x14ac:dyDescent="0.2"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</row>
    <row r="320" spans="3:34" ht="12.75" customHeight="1" x14ac:dyDescent="0.2"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</row>
    <row r="321" spans="3:34" ht="12.75" customHeight="1" x14ac:dyDescent="0.2"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</row>
    <row r="322" spans="3:34" ht="12.75" customHeight="1" x14ac:dyDescent="0.2"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</row>
    <row r="323" spans="3:34" ht="12.75" customHeight="1" x14ac:dyDescent="0.2"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</row>
    <row r="324" spans="3:34" ht="12.75" customHeight="1" x14ac:dyDescent="0.2"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</row>
    <row r="325" spans="3:34" ht="12.75" customHeight="1" x14ac:dyDescent="0.2"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</row>
    <row r="326" spans="3:34" ht="12.75" customHeight="1" x14ac:dyDescent="0.2"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</row>
    <row r="327" spans="3:34" ht="12.75" customHeight="1" x14ac:dyDescent="0.2"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</row>
    <row r="328" spans="3:34" ht="12.75" customHeight="1" x14ac:dyDescent="0.2"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</row>
    <row r="329" spans="3:34" ht="12.75" customHeight="1" x14ac:dyDescent="0.2"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</row>
    <row r="330" spans="3:34" ht="12.75" customHeight="1" x14ac:dyDescent="0.2"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</row>
    <row r="331" spans="3:34" ht="12.75" customHeight="1" x14ac:dyDescent="0.2"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</row>
    <row r="332" spans="3:34" ht="12.75" customHeight="1" x14ac:dyDescent="0.2"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</row>
    <row r="333" spans="3:34" ht="12.75" customHeight="1" x14ac:dyDescent="0.2"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</row>
    <row r="334" spans="3:34" ht="12.75" customHeight="1" x14ac:dyDescent="0.2"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</row>
    <row r="335" spans="3:34" ht="12.75" customHeight="1" x14ac:dyDescent="0.2"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</row>
    <row r="336" spans="3:34" ht="12.75" customHeight="1" x14ac:dyDescent="0.2"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</row>
    <row r="337" spans="3:34" ht="12.75" customHeight="1" x14ac:dyDescent="0.2"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</row>
    <row r="338" spans="3:34" ht="12.75" customHeight="1" x14ac:dyDescent="0.2"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</row>
    <row r="339" spans="3:34" ht="12.75" customHeight="1" x14ac:dyDescent="0.2"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</row>
    <row r="340" spans="3:34" ht="12.75" customHeight="1" x14ac:dyDescent="0.2"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</row>
    <row r="341" spans="3:34" ht="12.75" customHeight="1" x14ac:dyDescent="0.2"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</row>
    <row r="342" spans="3:34" ht="12.75" customHeight="1" x14ac:dyDescent="0.2"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</row>
    <row r="343" spans="3:34" ht="12.75" customHeight="1" x14ac:dyDescent="0.2"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</row>
    <row r="344" spans="3:34" ht="12.75" customHeight="1" x14ac:dyDescent="0.2"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</row>
    <row r="345" spans="3:34" ht="12.75" customHeight="1" x14ac:dyDescent="0.2"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</row>
    <row r="346" spans="3:34" ht="12.75" customHeight="1" x14ac:dyDescent="0.2"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</row>
    <row r="347" spans="3:34" ht="12.75" customHeight="1" x14ac:dyDescent="0.2"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</row>
    <row r="348" spans="3:34" ht="12.75" customHeight="1" x14ac:dyDescent="0.2"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</row>
    <row r="349" spans="3:34" ht="12.75" customHeight="1" x14ac:dyDescent="0.2"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</row>
    <row r="350" spans="3:34" ht="12.75" customHeight="1" x14ac:dyDescent="0.2"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</row>
    <row r="351" spans="3:34" ht="12.75" customHeight="1" x14ac:dyDescent="0.2"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</row>
    <row r="352" spans="3:34" ht="12.75" customHeight="1" x14ac:dyDescent="0.2"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</row>
    <row r="353" spans="3:34" ht="12.75" customHeight="1" x14ac:dyDescent="0.2"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</row>
    <row r="354" spans="3:34" ht="12.75" customHeight="1" x14ac:dyDescent="0.2"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</row>
    <row r="355" spans="3:34" ht="12.75" customHeight="1" x14ac:dyDescent="0.2"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</row>
    <row r="356" spans="3:34" ht="12.75" customHeight="1" x14ac:dyDescent="0.2"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</row>
    <row r="357" spans="3:34" ht="12.75" customHeight="1" x14ac:dyDescent="0.2"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</row>
    <row r="358" spans="3:34" ht="12.75" customHeight="1" x14ac:dyDescent="0.2"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</row>
    <row r="359" spans="3:34" ht="12.75" customHeight="1" x14ac:dyDescent="0.2"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</row>
    <row r="360" spans="3:34" ht="12.75" customHeight="1" x14ac:dyDescent="0.2"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</row>
    <row r="361" spans="3:34" ht="12.75" customHeight="1" x14ac:dyDescent="0.2"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</row>
    <row r="362" spans="3:34" ht="12.75" customHeight="1" x14ac:dyDescent="0.2"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</row>
    <row r="363" spans="3:34" ht="12.75" customHeight="1" x14ac:dyDescent="0.2"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</row>
    <row r="364" spans="3:34" ht="12.75" customHeight="1" x14ac:dyDescent="0.2"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</row>
    <row r="365" spans="3:34" ht="12.75" customHeight="1" x14ac:dyDescent="0.2"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</row>
    <row r="366" spans="3:34" ht="12.75" customHeight="1" x14ac:dyDescent="0.2"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</row>
    <row r="367" spans="3:34" ht="12.75" customHeight="1" x14ac:dyDescent="0.2"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</row>
    <row r="368" spans="3:34" ht="12.75" customHeight="1" x14ac:dyDescent="0.2"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</row>
    <row r="369" spans="3:34" ht="12.75" customHeight="1" x14ac:dyDescent="0.2"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</row>
    <row r="370" spans="3:34" ht="12.75" customHeight="1" x14ac:dyDescent="0.2"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</row>
    <row r="371" spans="3:34" ht="12.75" customHeight="1" x14ac:dyDescent="0.2"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</row>
    <row r="372" spans="3:34" ht="12.75" customHeight="1" x14ac:dyDescent="0.2"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</row>
    <row r="373" spans="3:34" ht="12.75" customHeight="1" x14ac:dyDescent="0.2"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</row>
    <row r="374" spans="3:34" ht="12.75" customHeight="1" x14ac:dyDescent="0.2"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</row>
    <row r="375" spans="3:34" ht="12.75" customHeight="1" x14ac:dyDescent="0.2"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</row>
    <row r="376" spans="3:34" ht="12.75" customHeight="1" x14ac:dyDescent="0.2"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</row>
    <row r="377" spans="3:34" ht="12.75" customHeight="1" x14ac:dyDescent="0.2"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</row>
    <row r="378" spans="3:34" ht="12.75" customHeight="1" x14ac:dyDescent="0.2"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</row>
    <row r="379" spans="3:34" ht="12.75" customHeight="1" x14ac:dyDescent="0.2"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</row>
    <row r="380" spans="3:34" ht="12.75" customHeight="1" x14ac:dyDescent="0.2"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</row>
    <row r="381" spans="3:34" ht="12.75" customHeight="1" x14ac:dyDescent="0.2"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</row>
    <row r="382" spans="3:34" ht="12.75" customHeight="1" x14ac:dyDescent="0.2"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</row>
    <row r="383" spans="3:34" ht="12.75" customHeight="1" x14ac:dyDescent="0.2"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</row>
    <row r="384" spans="3:34" ht="12.75" customHeight="1" x14ac:dyDescent="0.2"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</row>
    <row r="385" spans="3:34" ht="12.75" customHeight="1" x14ac:dyDescent="0.2"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</row>
    <row r="386" spans="3:34" ht="12.75" customHeight="1" x14ac:dyDescent="0.2"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</row>
    <row r="387" spans="3:34" ht="12.75" customHeight="1" x14ac:dyDescent="0.2"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</row>
    <row r="388" spans="3:34" ht="12.75" customHeight="1" x14ac:dyDescent="0.2"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</row>
    <row r="389" spans="3:34" ht="12.75" customHeight="1" x14ac:dyDescent="0.2"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</row>
    <row r="390" spans="3:34" ht="12.75" customHeight="1" x14ac:dyDescent="0.2"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</row>
    <row r="391" spans="3:34" ht="12.75" customHeight="1" x14ac:dyDescent="0.2"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</row>
    <row r="392" spans="3:34" ht="12.75" customHeight="1" x14ac:dyDescent="0.2"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</row>
    <row r="393" spans="3:34" ht="12.75" customHeight="1" x14ac:dyDescent="0.2"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</row>
    <row r="394" spans="3:34" ht="12.75" customHeight="1" x14ac:dyDescent="0.2"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</row>
    <row r="395" spans="3:34" ht="12.75" customHeight="1" x14ac:dyDescent="0.2"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</row>
    <row r="396" spans="3:34" ht="12.75" customHeight="1" x14ac:dyDescent="0.2"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</row>
    <row r="397" spans="3:34" ht="12.75" customHeight="1" x14ac:dyDescent="0.2"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</row>
    <row r="398" spans="3:34" ht="12.75" customHeight="1" x14ac:dyDescent="0.2"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</row>
    <row r="399" spans="3:34" ht="12.75" customHeight="1" x14ac:dyDescent="0.2"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</row>
    <row r="400" spans="3:34" ht="12.75" customHeight="1" x14ac:dyDescent="0.2"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</row>
    <row r="401" spans="3:34" ht="12.75" customHeight="1" x14ac:dyDescent="0.2"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</row>
    <row r="402" spans="3:34" ht="12.75" customHeight="1" x14ac:dyDescent="0.2"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</row>
    <row r="403" spans="3:34" ht="12.75" customHeight="1" x14ac:dyDescent="0.2"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</row>
    <row r="404" spans="3:34" ht="12.75" customHeight="1" x14ac:dyDescent="0.2"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</row>
    <row r="405" spans="3:34" ht="12.75" customHeight="1" x14ac:dyDescent="0.2"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</row>
    <row r="406" spans="3:34" ht="12.75" customHeight="1" x14ac:dyDescent="0.2"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</row>
    <row r="407" spans="3:34" ht="12.75" customHeight="1" x14ac:dyDescent="0.2"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</row>
    <row r="408" spans="3:34" ht="12.75" customHeight="1" x14ac:dyDescent="0.2"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</row>
    <row r="409" spans="3:34" ht="12.75" customHeight="1" x14ac:dyDescent="0.2"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</row>
    <row r="410" spans="3:34" ht="12.75" customHeight="1" x14ac:dyDescent="0.2"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</row>
    <row r="411" spans="3:34" ht="12.75" customHeight="1" x14ac:dyDescent="0.2"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</row>
    <row r="412" spans="3:34" ht="12.75" customHeight="1" x14ac:dyDescent="0.2"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</row>
    <row r="413" spans="3:34" ht="12.75" customHeight="1" x14ac:dyDescent="0.2"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</row>
    <row r="414" spans="3:34" ht="12.75" customHeight="1" x14ac:dyDescent="0.2"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</row>
    <row r="415" spans="3:34" ht="12.75" customHeight="1" x14ac:dyDescent="0.2"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</row>
    <row r="416" spans="3:34" ht="12.75" customHeight="1" x14ac:dyDescent="0.2"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</row>
    <row r="417" spans="3:34" ht="12.75" customHeight="1" x14ac:dyDescent="0.2"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</row>
    <row r="418" spans="3:34" ht="12.75" customHeight="1" x14ac:dyDescent="0.2"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</row>
    <row r="419" spans="3:34" ht="12.75" customHeight="1" x14ac:dyDescent="0.2"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</row>
    <row r="420" spans="3:34" ht="12.75" customHeight="1" x14ac:dyDescent="0.2"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</row>
    <row r="421" spans="3:34" ht="12.75" customHeight="1" x14ac:dyDescent="0.2"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</row>
    <row r="422" spans="3:34" ht="12.75" customHeight="1" x14ac:dyDescent="0.2"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</row>
    <row r="423" spans="3:34" ht="12.75" customHeight="1" x14ac:dyDescent="0.2"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</row>
    <row r="424" spans="3:34" ht="12.75" customHeight="1" x14ac:dyDescent="0.2"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</row>
    <row r="425" spans="3:34" ht="12.75" customHeight="1" x14ac:dyDescent="0.2"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</row>
    <row r="426" spans="3:34" ht="12.75" customHeight="1" x14ac:dyDescent="0.2"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</row>
    <row r="427" spans="3:34" ht="12.75" customHeight="1" x14ac:dyDescent="0.2"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</row>
    <row r="428" spans="3:34" ht="12.75" customHeight="1" x14ac:dyDescent="0.2"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</row>
    <row r="429" spans="3:34" ht="12.75" customHeight="1" x14ac:dyDescent="0.2"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</row>
    <row r="430" spans="3:34" ht="12.75" customHeight="1" x14ac:dyDescent="0.2"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</row>
    <row r="431" spans="3:34" ht="12.75" customHeight="1" x14ac:dyDescent="0.2"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</row>
    <row r="432" spans="3:34" ht="12.75" customHeight="1" x14ac:dyDescent="0.2"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</row>
    <row r="433" spans="3:34" ht="12.75" customHeight="1" x14ac:dyDescent="0.2"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</row>
    <row r="434" spans="3:34" ht="12.75" customHeight="1" x14ac:dyDescent="0.2"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</row>
    <row r="435" spans="3:34" ht="12.75" customHeight="1" x14ac:dyDescent="0.2"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</row>
    <row r="436" spans="3:34" ht="12.75" customHeight="1" x14ac:dyDescent="0.2"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</row>
    <row r="437" spans="3:34" ht="12.75" customHeight="1" x14ac:dyDescent="0.2"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</row>
    <row r="438" spans="3:34" ht="12.75" customHeight="1" x14ac:dyDescent="0.2"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</row>
    <row r="439" spans="3:34" ht="12.75" customHeight="1" x14ac:dyDescent="0.2"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</row>
    <row r="440" spans="3:34" ht="12.75" customHeight="1" x14ac:dyDescent="0.2"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</row>
    <row r="441" spans="3:34" ht="12.75" customHeight="1" x14ac:dyDescent="0.2"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</row>
    <row r="442" spans="3:34" ht="12.75" customHeight="1" x14ac:dyDescent="0.2"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</row>
    <row r="443" spans="3:34" ht="12.75" customHeight="1" x14ac:dyDescent="0.2"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</row>
    <row r="444" spans="3:34" ht="12.75" customHeight="1" x14ac:dyDescent="0.2"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</row>
    <row r="445" spans="3:34" ht="12.75" customHeight="1" x14ac:dyDescent="0.2"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</row>
    <row r="446" spans="3:34" ht="12.75" customHeight="1" x14ac:dyDescent="0.2"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</row>
    <row r="447" spans="3:34" ht="12.75" customHeight="1" x14ac:dyDescent="0.2"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</row>
    <row r="448" spans="3:34" ht="12.75" customHeight="1" x14ac:dyDescent="0.2"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</row>
    <row r="449" spans="3:34" ht="12.75" customHeight="1" x14ac:dyDescent="0.2"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</row>
    <row r="450" spans="3:34" ht="12.75" customHeight="1" x14ac:dyDescent="0.2"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</row>
    <row r="451" spans="3:34" ht="12.75" customHeight="1" x14ac:dyDescent="0.2"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</row>
    <row r="452" spans="3:34" ht="12.75" customHeight="1" x14ac:dyDescent="0.2"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</row>
    <row r="453" spans="3:34" ht="12.75" customHeight="1" x14ac:dyDescent="0.2"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</row>
    <row r="454" spans="3:34" ht="12.75" customHeight="1" x14ac:dyDescent="0.2"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</row>
    <row r="455" spans="3:34" ht="12.75" customHeight="1" x14ac:dyDescent="0.2"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</row>
    <row r="456" spans="3:34" ht="12.75" customHeight="1" x14ac:dyDescent="0.2"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</row>
    <row r="457" spans="3:34" ht="12.75" customHeight="1" x14ac:dyDescent="0.2"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</row>
    <row r="458" spans="3:34" ht="12.75" customHeight="1" x14ac:dyDescent="0.2"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</row>
    <row r="459" spans="3:34" ht="12.75" customHeight="1" x14ac:dyDescent="0.2"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</row>
    <row r="460" spans="3:34" ht="12.75" customHeight="1" x14ac:dyDescent="0.2"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</row>
    <row r="461" spans="3:34" ht="12.75" customHeight="1" x14ac:dyDescent="0.2"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</row>
    <row r="462" spans="3:34" ht="12.75" customHeight="1" x14ac:dyDescent="0.2"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</row>
    <row r="463" spans="3:34" ht="12.75" customHeight="1" x14ac:dyDescent="0.2"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</row>
    <row r="464" spans="3:34" ht="12.75" customHeight="1" x14ac:dyDescent="0.2"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</row>
    <row r="465" spans="3:34" ht="12.75" customHeight="1" x14ac:dyDescent="0.2"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</row>
    <row r="466" spans="3:34" ht="12.75" customHeight="1" x14ac:dyDescent="0.2"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</row>
    <row r="467" spans="3:34" ht="12.75" customHeight="1" x14ac:dyDescent="0.2"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</row>
    <row r="468" spans="3:34" ht="12.75" customHeight="1" x14ac:dyDescent="0.2"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</row>
    <row r="469" spans="3:34" ht="12.75" customHeight="1" x14ac:dyDescent="0.2"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</row>
    <row r="470" spans="3:34" ht="12.75" customHeight="1" x14ac:dyDescent="0.2"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</row>
    <row r="471" spans="3:34" ht="12.75" customHeight="1" x14ac:dyDescent="0.2"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</row>
    <row r="472" spans="3:34" ht="12.75" customHeight="1" x14ac:dyDescent="0.2"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</row>
    <row r="473" spans="3:34" ht="12.75" customHeight="1" x14ac:dyDescent="0.2"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</row>
    <row r="474" spans="3:34" ht="12.75" customHeight="1" x14ac:dyDescent="0.2"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</row>
    <row r="475" spans="3:34" ht="12.75" customHeight="1" x14ac:dyDescent="0.2"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</row>
    <row r="476" spans="3:34" ht="12.75" customHeight="1" x14ac:dyDescent="0.2"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</row>
    <row r="477" spans="3:34" ht="12.75" customHeight="1" x14ac:dyDescent="0.2"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</row>
    <row r="478" spans="3:34" ht="12.75" customHeight="1" x14ac:dyDescent="0.2"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</row>
    <row r="479" spans="3:34" ht="12.75" customHeight="1" x14ac:dyDescent="0.2"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</row>
    <row r="480" spans="3:34" ht="12.75" customHeight="1" x14ac:dyDescent="0.2"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</row>
    <row r="481" spans="3:34" ht="12.75" customHeight="1" x14ac:dyDescent="0.2"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</row>
    <row r="482" spans="3:34" ht="12.75" customHeight="1" x14ac:dyDescent="0.2"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</row>
    <row r="483" spans="3:34" ht="12.75" customHeight="1" x14ac:dyDescent="0.2"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</row>
    <row r="484" spans="3:34" ht="12.75" customHeight="1" x14ac:dyDescent="0.2"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</row>
    <row r="485" spans="3:34" ht="12.75" customHeight="1" x14ac:dyDescent="0.2"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</row>
    <row r="486" spans="3:34" ht="12.75" customHeight="1" x14ac:dyDescent="0.2"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</row>
    <row r="487" spans="3:34" ht="12.75" customHeight="1" x14ac:dyDescent="0.2"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</row>
    <row r="488" spans="3:34" ht="12.75" customHeight="1" x14ac:dyDescent="0.2"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</row>
    <row r="489" spans="3:34" ht="12.75" customHeight="1" x14ac:dyDescent="0.2"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</row>
    <row r="490" spans="3:34" ht="12.75" customHeight="1" x14ac:dyDescent="0.2"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</row>
    <row r="491" spans="3:34" ht="12.75" customHeight="1" x14ac:dyDescent="0.2"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</row>
    <row r="492" spans="3:34" ht="12.75" customHeight="1" x14ac:dyDescent="0.2"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</row>
    <row r="493" spans="3:34" ht="12.75" customHeight="1" x14ac:dyDescent="0.2"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</row>
    <row r="494" spans="3:34" ht="12.75" customHeight="1" x14ac:dyDescent="0.2"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</row>
    <row r="495" spans="3:34" ht="12.75" customHeight="1" x14ac:dyDescent="0.2"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</row>
    <row r="496" spans="3:34" ht="12.75" customHeight="1" x14ac:dyDescent="0.2"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</row>
    <row r="497" spans="3:34" ht="12.75" customHeight="1" x14ac:dyDescent="0.2"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</row>
    <row r="498" spans="3:34" ht="12.75" customHeight="1" x14ac:dyDescent="0.2"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</row>
    <row r="499" spans="3:34" ht="12.75" customHeight="1" x14ac:dyDescent="0.2"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</row>
    <row r="500" spans="3:34" ht="12.75" customHeight="1" x14ac:dyDescent="0.2"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</row>
    <row r="501" spans="3:34" ht="12.75" customHeight="1" x14ac:dyDescent="0.2"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</row>
    <row r="502" spans="3:34" ht="12.75" customHeight="1" x14ac:dyDescent="0.2"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</row>
    <row r="503" spans="3:34" ht="12.75" customHeight="1" x14ac:dyDescent="0.2"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</row>
    <row r="504" spans="3:34" ht="12.75" customHeight="1" x14ac:dyDescent="0.2"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</row>
    <row r="505" spans="3:34" ht="12.75" customHeight="1" x14ac:dyDescent="0.2"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</row>
    <row r="506" spans="3:34" ht="12.75" customHeight="1" x14ac:dyDescent="0.2"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</row>
    <row r="507" spans="3:34" ht="12.75" customHeight="1" x14ac:dyDescent="0.2"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</row>
    <row r="508" spans="3:34" ht="12.75" customHeight="1" x14ac:dyDescent="0.2"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</row>
    <row r="509" spans="3:34" ht="12.75" customHeight="1" x14ac:dyDescent="0.2"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</row>
    <row r="510" spans="3:34" ht="12.75" customHeight="1" x14ac:dyDescent="0.2"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</row>
    <row r="511" spans="3:34" ht="12.75" customHeight="1" x14ac:dyDescent="0.2"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</row>
    <row r="512" spans="3:34" ht="12.75" customHeight="1" x14ac:dyDescent="0.2"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</row>
    <row r="513" spans="3:34" ht="12.75" customHeight="1" x14ac:dyDescent="0.2"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</row>
    <row r="514" spans="3:34" ht="12.75" customHeight="1" x14ac:dyDescent="0.2"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</row>
    <row r="515" spans="3:34" ht="12.75" customHeight="1" x14ac:dyDescent="0.2"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</row>
    <row r="516" spans="3:34" ht="12.75" customHeight="1" x14ac:dyDescent="0.2"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</row>
    <row r="517" spans="3:34" ht="12.75" customHeight="1" x14ac:dyDescent="0.2"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</row>
    <row r="518" spans="3:34" ht="12.75" customHeight="1" x14ac:dyDescent="0.2"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</row>
    <row r="519" spans="3:34" ht="12.75" customHeight="1" x14ac:dyDescent="0.2"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</row>
    <row r="520" spans="3:34" ht="12.75" customHeight="1" x14ac:dyDescent="0.2"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</row>
    <row r="521" spans="3:34" ht="12.75" customHeight="1" x14ac:dyDescent="0.2"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</row>
    <row r="522" spans="3:34" ht="12.75" customHeight="1" x14ac:dyDescent="0.2"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</row>
    <row r="523" spans="3:34" ht="12.75" customHeight="1" x14ac:dyDescent="0.2"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</row>
    <row r="524" spans="3:34" ht="12.75" customHeight="1" x14ac:dyDescent="0.2"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</row>
    <row r="525" spans="3:34" ht="12.75" customHeight="1" x14ac:dyDescent="0.2"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</row>
    <row r="526" spans="3:34" ht="12.75" customHeight="1" x14ac:dyDescent="0.2"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</row>
    <row r="527" spans="3:34" ht="12.75" customHeight="1" x14ac:dyDescent="0.2"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</row>
    <row r="528" spans="3:34" ht="12.75" customHeight="1" x14ac:dyDescent="0.2"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</row>
    <row r="529" spans="3:34" ht="12.75" customHeight="1" x14ac:dyDescent="0.2"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</row>
    <row r="530" spans="3:34" ht="12.75" customHeight="1" x14ac:dyDescent="0.2"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</row>
    <row r="531" spans="3:34" ht="12.75" customHeight="1" x14ac:dyDescent="0.2"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</row>
    <row r="532" spans="3:34" ht="12.75" customHeight="1" x14ac:dyDescent="0.2"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</row>
    <row r="533" spans="3:34" ht="12.75" customHeight="1" x14ac:dyDescent="0.2"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</row>
    <row r="534" spans="3:34" ht="12.75" customHeight="1" x14ac:dyDescent="0.2"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</row>
    <row r="535" spans="3:34" ht="12.75" customHeight="1" x14ac:dyDescent="0.2"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</row>
    <row r="536" spans="3:34" ht="12.75" customHeight="1" x14ac:dyDescent="0.2"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</row>
    <row r="537" spans="3:34" ht="12.75" customHeight="1" x14ac:dyDescent="0.2"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</row>
    <row r="538" spans="3:34" ht="12.75" customHeight="1" x14ac:dyDescent="0.2"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</row>
    <row r="539" spans="3:34" ht="12.75" customHeight="1" x14ac:dyDescent="0.2"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</row>
    <row r="540" spans="3:34" ht="12.75" customHeight="1" x14ac:dyDescent="0.2"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</row>
    <row r="541" spans="3:34" ht="12.75" customHeight="1" x14ac:dyDescent="0.2"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</row>
    <row r="542" spans="3:34" ht="12.75" customHeight="1" x14ac:dyDescent="0.2"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</row>
    <row r="543" spans="3:34" ht="12.75" customHeight="1" x14ac:dyDescent="0.2"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</row>
    <row r="544" spans="3:34" ht="12.75" customHeight="1" x14ac:dyDescent="0.2"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</row>
    <row r="545" spans="3:34" ht="12.75" customHeight="1" x14ac:dyDescent="0.2"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</row>
    <row r="546" spans="3:34" ht="12.75" customHeight="1" x14ac:dyDescent="0.2"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</row>
    <row r="547" spans="3:34" ht="12.75" customHeight="1" x14ac:dyDescent="0.2"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</row>
    <row r="548" spans="3:34" ht="12.75" customHeight="1" x14ac:dyDescent="0.2"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</row>
    <row r="549" spans="3:34" ht="12.75" customHeight="1" x14ac:dyDescent="0.2"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</row>
    <row r="550" spans="3:34" ht="12.75" customHeight="1" x14ac:dyDescent="0.2"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</row>
    <row r="551" spans="3:34" ht="12.75" customHeight="1" x14ac:dyDescent="0.2"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</row>
    <row r="552" spans="3:34" ht="12.75" customHeight="1" x14ac:dyDescent="0.2"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</row>
    <row r="553" spans="3:34" ht="12.75" customHeight="1" x14ac:dyDescent="0.2"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</row>
    <row r="554" spans="3:34" ht="12.75" customHeight="1" x14ac:dyDescent="0.2"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</row>
    <row r="555" spans="3:34" ht="12.75" customHeight="1" x14ac:dyDescent="0.2"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</row>
    <row r="556" spans="3:34" ht="12.75" customHeight="1" x14ac:dyDescent="0.2"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</row>
    <row r="557" spans="3:34" ht="12.75" customHeight="1" x14ac:dyDescent="0.2"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</row>
    <row r="558" spans="3:34" ht="12.75" customHeight="1" x14ac:dyDescent="0.2"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</row>
    <row r="559" spans="3:34" ht="12.75" customHeight="1" x14ac:dyDescent="0.2"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</row>
    <row r="560" spans="3:34" ht="12.75" customHeight="1" x14ac:dyDescent="0.2"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</row>
    <row r="561" spans="3:34" ht="12.75" customHeight="1" x14ac:dyDescent="0.2"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</row>
    <row r="562" spans="3:34" ht="12.75" customHeight="1" x14ac:dyDescent="0.2"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</row>
    <row r="563" spans="3:34" ht="12.75" customHeight="1" x14ac:dyDescent="0.2"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</row>
    <row r="564" spans="3:34" ht="12.75" customHeight="1" x14ac:dyDescent="0.2"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</row>
    <row r="565" spans="3:34" ht="12.75" customHeight="1" x14ac:dyDescent="0.2"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</row>
    <row r="566" spans="3:34" ht="12.75" customHeight="1" x14ac:dyDescent="0.2"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</row>
    <row r="567" spans="3:34" ht="12.75" customHeight="1" x14ac:dyDescent="0.2"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</row>
    <row r="568" spans="3:34" ht="12.75" customHeight="1" x14ac:dyDescent="0.2"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</row>
    <row r="569" spans="3:34" ht="12.75" customHeight="1" x14ac:dyDescent="0.2"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</row>
    <row r="570" spans="3:34" ht="12.75" customHeight="1" x14ac:dyDescent="0.2"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</row>
    <row r="571" spans="3:34" ht="12.75" customHeight="1" x14ac:dyDescent="0.2"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</row>
    <row r="572" spans="3:34" ht="12.75" customHeight="1" x14ac:dyDescent="0.2"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</row>
    <row r="573" spans="3:34" ht="12.75" customHeight="1" x14ac:dyDescent="0.2"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</row>
    <row r="574" spans="3:34" ht="12.75" customHeight="1" x14ac:dyDescent="0.2"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</row>
    <row r="575" spans="3:34" ht="12.75" customHeight="1" x14ac:dyDescent="0.2"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</row>
    <row r="576" spans="3:34" ht="12.75" customHeight="1" x14ac:dyDescent="0.2"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</row>
    <row r="577" spans="3:34" ht="12.75" customHeight="1" x14ac:dyDescent="0.2"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</row>
    <row r="578" spans="3:34" ht="12.75" customHeight="1" x14ac:dyDescent="0.2"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</row>
    <row r="579" spans="3:34" ht="12.75" customHeight="1" x14ac:dyDescent="0.2"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</row>
    <row r="580" spans="3:34" ht="12.75" customHeight="1" x14ac:dyDescent="0.2"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</row>
    <row r="581" spans="3:34" ht="12.75" customHeight="1" x14ac:dyDescent="0.2"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</row>
    <row r="582" spans="3:34" ht="12.75" customHeight="1" x14ac:dyDescent="0.2"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</row>
    <row r="583" spans="3:34" ht="12.75" customHeight="1" x14ac:dyDescent="0.2"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</row>
    <row r="584" spans="3:34" ht="12.75" customHeight="1" x14ac:dyDescent="0.2"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</row>
    <row r="585" spans="3:34" ht="12.75" customHeight="1" x14ac:dyDescent="0.2"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</row>
    <row r="586" spans="3:34" ht="12.75" customHeight="1" x14ac:dyDescent="0.2"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</row>
    <row r="587" spans="3:34" ht="12.75" customHeight="1" x14ac:dyDescent="0.2"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</row>
    <row r="588" spans="3:34" ht="12.75" customHeight="1" x14ac:dyDescent="0.2"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</row>
    <row r="589" spans="3:34" ht="12.75" customHeight="1" x14ac:dyDescent="0.2"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</row>
    <row r="590" spans="3:34" ht="12.75" customHeight="1" x14ac:dyDescent="0.2"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</row>
    <row r="591" spans="3:34" ht="12.75" customHeight="1" x14ac:dyDescent="0.2"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</row>
    <row r="592" spans="3:34" ht="12.75" customHeight="1" x14ac:dyDescent="0.2"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</row>
    <row r="593" spans="3:34" ht="12.75" customHeight="1" x14ac:dyDescent="0.2"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</row>
    <row r="594" spans="3:34" ht="12.75" customHeight="1" x14ac:dyDescent="0.2"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</row>
    <row r="595" spans="3:34" ht="12.75" customHeight="1" x14ac:dyDescent="0.2"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</row>
    <row r="596" spans="3:34" ht="12.75" customHeight="1" x14ac:dyDescent="0.2"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</row>
    <row r="597" spans="3:34" ht="12.75" customHeight="1" x14ac:dyDescent="0.2"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</row>
    <row r="598" spans="3:34" ht="12.75" customHeight="1" x14ac:dyDescent="0.2"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</row>
    <row r="599" spans="3:34" ht="12.75" customHeight="1" x14ac:dyDescent="0.2"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</row>
    <row r="600" spans="3:34" ht="12.75" customHeight="1" x14ac:dyDescent="0.2"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</row>
    <row r="601" spans="3:34" ht="12.75" customHeight="1" x14ac:dyDescent="0.2"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</row>
    <row r="602" spans="3:34" ht="12.75" customHeight="1" x14ac:dyDescent="0.2"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</row>
    <row r="603" spans="3:34" ht="12.75" customHeight="1" x14ac:dyDescent="0.2"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</row>
    <row r="604" spans="3:34" ht="12.75" customHeight="1" x14ac:dyDescent="0.2"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</row>
    <row r="605" spans="3:34" ht="12.75" customHeight="1" x14ac:dyDescent="0.2"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</row>
    <row r="606" spans="3:34" ht="12.75" customHeight="1" x14ac:dyDescent="0.2"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</row>
    <row r="607" spans="3:34" ht="12.75" customHeight="1" x14ac:dyDescent="0.2"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</row>
    <row r="608" spans="3:34" ht="12.75" customHeight="1" x14ac:dyDescent="0.2"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</row>
    <row r="609" spans="3:34" ht="12.75" customHeight="1" x14ac:dyDescent="0.2"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</row>
    <row r="610" spans="3:34" ht="12.75" customHeight="1" x14ac:dyDescent="0.2"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</row>
    <row r="611" spans="3:34" ht="12.75" customHeight="1" x14ac:dyDescent="0.2"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</row>
    <row r="612" spans="3:34" ht="12.75" customHeight="1" x14ac:dyDescent="0.2"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</row>
    <row r="613" spans="3:34" ht="12.75" customHeight="1" x14ac:dyDescent="0.2"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</row>
    <row r="614" spans="3:34" ht="12.75" customHeight="1" x14ac:dyDescent="0.2"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</row>
    <row r="615" spans="3:34" ht="12.75" customHeight="1" x14ac:dyDescent="0.2"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</row>
    <row r="616" spans="3:34" ht="12.75" customHeight="1" x14ac:dyDescent="0.2"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</row>
    <row r="617" spans="3:34" ht="12.75" customHeight="1" x14ac:dyDescent="0.2"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</row>
    <row r="618" spans="3:34" ht="12.75" customHeight="1" x14ac:dyDescent="0.2"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</row>
    <row r="619" spans="3:34" ht="12.75" customHeight="1" x14ac:dyDescent="0.2"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</row>
    <row r="620" spans="3:34" ht="12.75" customHeight="1" x14ac:dyDescent="0.2"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</row>
    <row r="621" spans="3:34" ht="12.75" customHeight="1" x14ac:dyDescent="0.2"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</row>
    <row r="622" spans="3:34" ht="12.75" customHeight="1" x14ac:dyDescent="0.2"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</row>
    <row r="623" spans="3:34" ht="12.75" customHeight="1" x14ac:dyDescent="0.2"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</row>
    <row r="624" spans="3:34" ht="12.75" customHeight="1" x14ac:dyDescent="0.2"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</row>
    <row r="625" spans="3:34" ht="12.75" customHeight="1" x14ac:dyDescent="0.2"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</row>
    <row r="626" spans="3:34" ht="12.75" customHeight="1" x14ac:dyDescent="0.2"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</row>
    <row r="627" spans="3:34" ht="12.75" customHeight="1" x14ac:dyDescent="0.2"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</row>
    <row r="628" spans="3:34" ht="12.75" customHeight="1" x14ac:dyDescent="0.2"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</row>
    <row r="629" spans="3:34" ht="12.75" customHeight="1" x14ac:dyDescent="0.2"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</row>
    <row r="630" spans="3:34" ht="12.75" customHeight="1" x14ac:dyDescent="0.2"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</row>
    <row r="631" spans="3:34" ht="12.75" customHeight="1" x14ac:dyDescent="0.2"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</row>
    <row r="632" spans="3:34" ht="12.75" customHeight="1" x14ac:dyDescent="0.2"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</row>
    <row r="633" spans="3:34" ht="12.75" customHeight="1" x14ac:dyDescent="0.2"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</row>
    <row r="634" spans="3:34" ht="12.75" customHeight="1" x14ac:dyDescent="0.2"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</row>
    <row r="635" spans="3:34" ht="12.75" customHeight="1" x14ac:dyDescent="0.2"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</row>
    <row r="636" spans="3:34" ht="12.75" customHeight="1" x14ac:dyDescent="0.2"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</row>
    <row r="637" spans="3:34" ht="12.75" customHeight="1" x14ac:dyDescent="0.2"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</row>
    <row r="638" spans="3:34" ht="12.75" customHeight="1" x14ac:dyDescent="0.2"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</row>
    <row r="639" spans="3:34" ht="12.75" customHeight="1" x14ac:dyDescent="0.2"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</row>
    <row r="640" spans="3:34" ht="12.75" customHeight="1" x14ac:dyDescent="0.2"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</row>
    <row r="641" spans="3:34" ht="12.75" customHeight="1" x14ac:dyDescent="0.2"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</row>
    <row r="642" spans="3:34" ht="12.75" customHeight="1" x14ac:dyDescent="0.2"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</row>
    <row r="643" spans="3:34" ht="12.75" customHeight="1" x14ac:dyDescent="0.2"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</row>
    <row r="644" spans="3:34" ht="12.75" customHeight="1" x14ac:dyDescent="0.2"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</row>
    <row r="645" spans="3:34" ht="12.75" customHeight="1" x14ac:dyDescent="0.2"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</row>
    <row r="646" spans="3:34" ht="12.75" customHeight="1" x14ac:dyDescent="0.2"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</row>
    <row r="647" spans="3:34" ht="12.75" customHeight="1" x14ac:dyDescent="0.2"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</row>
    <row r="648" spans="3:34" ht="12.75" customHeight="1" x14ac:dyDescent="0.2"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</row>
    <row r="649" spans="3:34" ht="12.75" customHeight="1" x14ac:dyDescent="0.2"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</row>
    <row r="650" spans="3:34" ht="12.75" customHeight="1" x14ac:dyDescent="0.2"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</row>
    <row r="651" spans="3:34" ht="12.75" customHeight="1" x14ac:dyDescent="0.2"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</row>
    <row r="652" spans="3:34" ht="12.75" customHeight="1" x14ac:dyDescent="0.2"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</row>
    <row r="653" spans="3:34" ht="12.75" customHeight="1" x14ac:dyDescent="0.2"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</row>
    <row r="654" spans="3:34" ht="12.75" customHeight="1" x14ac:dyDescent="0.2"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</row>
    <row r="655" spans="3:34" ht="12.75" customHeight="1" x14ac:dyDescent="0.2"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</row>
    <row r="656" spans="3:34" ht="12.75" customHeight="1" x14ac:dyDescent="0.2"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</row>
    <row r="657" spans="3:34" ht="12.75" customHeight="1" x14ac:dyDescent="0.2"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</row>
    <row r="658" spans="3:34" ht="12.75" customHeight="1" x14ac:dyDescent="0.2"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</row>
    <row r="659" spans="3:34" ht="12.75" customHeight="1" x14ac:dyDescent="0.2"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</row>
    <row r="660" spans="3:34" ht="12.75" customHeight="1" x14ac:dyDescent="0.2"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</row>
    <row r="661" spans="3:34" ht="12.75" customHeight="1" x14ac:dyDescent="0.2"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</row>
    <row r="662" spans="3:34" ht="12.75" customHeight="1" x14ac:dyDescent="0.2"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</row>
    <row r="663" spans="3:34" ht="12.75" customHeight="1" x14ac:dyDescent="0.2"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</row>
    <row r="664" spans="3:34" ht="12.75" customHeight="1" x14ac:dyDescent="0.2"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</row>
    <row r="665" spans="3:34" ht="12.75" customHeight="1" x14ac:dyDescent="0.2"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</row>
    <row r="666" spans="3:34" ht="12.75" customHeight="1" x14ac:dyDescent="0.2"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</row>
    <row r="667" spans="3:34" ht="12.75" customHeight="1" x14ac:dyDescent="0.2"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</row>
    <row r="668" spans="3:34" ht="12.75" customHeight="1" x14ac:dyDescent="0.2"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</row>
    <row r="669" spans="3:34" ht="12.75" customHeight="1" x14ac:dyDescent="0.2"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</row>
    <row r="670" spans="3:34" ht="12.75" customHeight="1" x14ac:dyDescent="0.2"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</row>
    <row r="671" spans="3:34" ht="12.75" customHeight="1" x14ac:dyDescent="0.2"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</row>
    <row r="672" spans="3:34" ht="12.75" customHeight="1" x14ac:dyDescent="0.2"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</row>
    <row r="673" spans="3:34" ht="12.75" customHeight="1" x14ac:dyDescent="0.2"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</row>
    <row r="674" spans="3:34" ht="12.75" customHeight="1" x14ac:dyDescent="0.2"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</row>
    <row r="675" spans="3:34" ht="12.75" customHeight="1" x14ac:dyDescent="0.2"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</row>
    <row r="676" spans="3:34" ht="12.75" customHeight="1" x14ac:dyDescent="0.2"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</row>
    <row r="677" spans="3:34" ht="12.75" customHeight="1" x14ac:dyDescent="0.2"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</row>
    <row r="678" spans="3:34" ht="12.75" customHeight="1" x14ac:dyDescent="0.2"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</row>
    <row r="679" spans="3:34" ht="12.75" customHeight="1" x14ac:dyDescent="0.2"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</row>
    <row r="680" spans="3:34" ht="12.75" customHeight="1" x14ac:dyDescent="0.2"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</row>
    <row r="681" spans="3:34" ht="12.75" customHeight="1" x14ac:dyDescent="0.2"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</row>
    <row r="682" spans="3:34" ht="12.75" customHeight="1" x14ac:dyDescent="0.2"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</row>
    <row r="683" spans="3:34" ht="12.75" customHeight="1" x14ac:dyDescent="0.2"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</row>
    <row r="684" spans="3:34" ht="12.75" customHeight="1" x14ac:dyDescent="0.2"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</row>
    <row r="685" spans="3:34" ht="12.75" customHeight="1" x14ac:dyDescent="0.2"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</row>
    <row r="686" spans="3:34" ht="12.75" customHeight="1" x14ac:dyDescent="0.2"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</row>
    <row r="687" spans="3:34" ht="12.75" customHeight="1" x14ac:dyDescent="0.2"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</row>
    <row r="688" spans="3:34" ht="12.75" customHeight="1" x14ac:dyDescent="0.2"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</row>
    <row r="689" spans="3:34" ht="12.75" customHeight="1" x14ac:dyDescent="0.2"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</row>
    <row r="690" spans="3:34" ht="12.75" customHeight="1" x14ac:dyDescent="0.2"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</row>
    <row r="691" spans="3:34" ht="12.75" customHeight="1" x14ac:dyDescent="0.2"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</row>
    <row r="692" spans="3:34" ht="12.75" customHeight="1" x14ac:dyDescent="0.2"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</row>
    <row r="693" spans="3:34" ht="12.75" customHeight="1" x14ac:dyDescent="0.2"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</row>
    <row r="694" spans="3:34" ht="12.75" customHeight="1" x14ac:dyDescent="0.2"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</row>
    <row r="695" spans="3:34" ht="12.75" customHeight="1" x14ac:dyDescent="0.2"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</row>
    <row r="696" spans="3:34" ht="12.75" customHeight="1" x14ac:dyDescent="0.2"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</row>
    <row r="697" spans="3:34" ht="12.75" customHeight="1" x14ac:dyDescent="0.2"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</row>
    <row r="698" spans="3:34" ht="12.75" customHeight="1" x14ac:dyDescent="0.2"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</row>
    <row r="699" spans="3:34" ht="12.75" customHeight="1" x14ac:dyDescent="0.2"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</row>
    <row r="700" spans="3:34" ht="12.75" customHeight="1" x14ac:dyDescent="0.2"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</row>
    <row r="701" spans="3:34" ht="12.75" customHeight="1" x14ac:dyDescent="0.2"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</row>
    <row r="702" spans="3:34" ht="12.75" customHeight="1" x14ac:dyDescent="0.2"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</row>
    <row r="703" spans="3:34" ht="12.75" customHeight="1" x14ac:dyDescent="0.2"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</row>
    <row r="704" spans="3:34" ht="12.75" customHeight="1" x14ac:dyDescent="0.2"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</row>
    <row r="705" spans="3:34" ht="12.75" customHeight="1" x14ac:dyDescent="0.2"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</row>
    <row r="706" spans="3:34" ht="12.75" customHeight="1" x14ac:dyDescent="0.2"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</row>
    <row r="707" spans="3:34" ht="12.75" customHeight="1" x14ac:dyDescent="0.2"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</row>
    <row r="708" spans="3:34" ht="12.75" customHeight="1" x14ac:dyDescent="0.2"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</row>
    <row r="709" spans="3:34" ht="12.75" customHeight="1" x14ac:dyDescent="0.2"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</row>
    <row r="710" spans="3:34" ht="12.75" customHeight="1" x14ac:dyDescent="0.2"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</row>
    <row r="711" spans="3:34" ht="12.75" customHeight="1" x14ac:dyDescent="0.2"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</row>
    <row r="712" spans="3:34" ht="12.75" customHeight="1" x14ac:dyDescent="0.2"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</row>
    <row r="713" spans="3:34" ht="12.75" customHeight="1" x14ac:dyDescent="0.2"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</row>
    <row r="714" spans="3:34" ht="12.75" customHeight="1" x14ac:dyDescent="0.2"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</row>
    <row r="715" spans="3:34" ht="12.75" customHeight="1" x14ac:dyDescent="0.2"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</row>
    <row r="716" spans="3:34" ht="12.75" customHeight="1" x14ac:dyDescent="0.2"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</row>
    <row r="717" spans="3:34" ht="12.75" customHeight="1" x14ac:dyDescent="0.2"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</row>
    <row r="718" spans="3:34" ht="12.75" customHeight="1" x14ac:dyDescent="0.2"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</row>
    <row r="719" spans="3:34" ht="12.75" customHeight="1" x14ac:dyDescent="0.2"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</row>
    <row r="720" spans="3:34" ht="12.75" customHeight="1" x14ac:dyDescent="0.2"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</row>
    <row r="721" spans="3:34" ht="12.75" customHeight="1" x14ac:dyDescent="0.2"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</row>
    <row r="722" spans="3:34" ht="12.75" customHeight="1" x14ac:dyDescent="0.2"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</row>
    <row r="723" spans="3:34" ht="12.75" customHeight="1" x14ac:dyDescent="0.2"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</row>
    <row r="724" spans="3:34" ht="12.75" customHeight="1" x14ac:dyDescent="0.2"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</row>
    <row r="725" spans="3:34" ht="12.75" customHeight="1" x14ac:dyDescent="0.2"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</row>
    <row r="726" spans="3:34" ht="12.75" customHeight="1" x14ac:dyDescent="0.2"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</row>
    <row r="727" spans="3:34" ht="12.75" customHeight="1" x14ac:dyDescent="0.2"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</row>
    <row r="728" spans="3:34" ht="12.75" customHeight="1" x14ac:dyDescent="0.2"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</row>
    <row r="729" spans="3:34" ht="12.75" customHeight="1" x14ac:dyDescent="0.2"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</row>
    <row r="730" spans="3:34" ht="12.75" customHeight="1" x14ac:dyDescent="0.2"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</row>
    <row r="731" spans="3:34" ht="12.75" customHeight="1" x14ac:dyDescent="0.2"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</row>
    <row r="732" spans="3:34" ht="12.75" customHeight="1" x14ac:dyDescent="0.2"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</row>
    <row r="733" spans="3:34" ht="12.75" customHeight="1" x14ac:dyDescent="0.2"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</row>
    <row r="734" spans="3:34" ht="12.75" customHeight="1" x14ac:dyDescent="0.2"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</row>
    <row r="735" spans="3:34" ht="12.75" customHeight="1" x14ac:dyDescent="0.2"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</row>
    <row r="736" spans="3:34" ht="12.75" customHeight="1" x14ac:dyDescent="0.2"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</row>
    <row r="737" spans="3:34" ht="12.75" customHeight="1" x14ac:dyDescent="0.2"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</row>
    <row r="738" spans="3:34" ht="12.75" customHeight="1" x14ac:dyDescent="0.2"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</row>
    <row r="739" spans="3:34" ht="12.75" customHeight="1" x14ac:dyDescent="0.2"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</row>
    <row r="740" spans="3:34" ht="12.75" customHeight="1" x14ac:dyDescent="0.2"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</row>
    <row r="741" spans="3:34" ht="12.75" customHeight="1" x14ac:dyDescent="0.2"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</row>
    <row r="742" spans="3:34" ht="12.75" customHeight="1" x14ac:dyDescent="0.2"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</row>
    <row r="743" spans="3:34" ht="12.75" customHeight="1" x14ac:dyDescent="0.2"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</row>
    <row r="744" spans="3:34" ht="12.75" customHeight="1" x14ac:dyDescent="0.2"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</row>
    <row r="745" spans="3:34" ht="12.75" customHeight="1" x14ac:dyDescent="0.2"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</row>
    <row r="746" spans="3:34" ht="12.75" customHeight="1" x14ac:dyDescent="0.2"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</row>
    <row r="747" spans="3:34" ht="12.75" customHeight="1" x14ac:dyDescent="0.2"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</row>
    <row r="748" spans="3:34" ht="12.75" customHeight="1" x14ac:dyDescent="0.2"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</row>
    <row r="749" spans="3:34" ht="12.75" customHeight="1" x14ac:dyDescent="0.2"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</row>
    <row r="750" spans="3:34" ht="12.75" customHeight="1" x14ac:dyDescent="0.2"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</row>
    <row r="751" spans="3:34" ht="12.75" customHeight="1" x14ac:dyDescent="0.2"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</row>
    <row r="752" spans="3:34" ht="12.75" customHeight="1" x14ac:dyDescent="0.2"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</row>
    <row r="753" spans="3:34" ht="12.75" customHeight="1" x14ac:dyDescent="0.2"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</row>
    <row r="754" spans="3:34" ht="12.75" customHeight="1" x14ac:dyDescent="0.2"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</row>
    <row r="755" spans="3:34" ht="12.75" customHeight="1" x14ac:dyDescent="0.2"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</row>
    <row r="756" spans="3:34" ht="12.75" customHeight="1" x14ac:dyDescent="0.2"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</row>
    <row r="757" spans="3:34" ht="12.75" customHeight="1" x14ac:dyDescent="0.2"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</row>
    <row r="758" spans="3:34" ht="12.75" customHeight="1" x14ac:dyDescent="0.2"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</row>
    <row r="759" spans="3:34" ht="12.75" customHeight="1" x14ac:dyDescent="0.2"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</row>
    <row r="760" spans="3:34" ht="12.75" customHeight="1" x14ac:dyDescent="0.2"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</row>
    <row r="761" spans="3:34" ht="12.75" customHeight="1" x14ac:dyDescent="0.2"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</row>
    <row r="762" spans="3:34" ht="12.75" customHeight="1" x14ac:dyDescent="0.2"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</row>
    <row r="763" spans="3:34" ht="12.75" customHeight="1" x14ac:dyDescent="0.2"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</row>
    <row r="764" spans="3:34" ht="12.75" customHeight="1" x14ac:dyDescent="0.2"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</row>
    <row r="765" spans="3:34" ht="12.75" customHeight="1" x14ac:dyDescent="0.2"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</row>
    <row r="766" spans="3:34" ht="12.75" customHeight="1" x14ac:dyDescent="0.2"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</row>
    <row r="767" spans="3:34" ht="12.75" customHeight="1" x14ac:dyDescent="0.2"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</row>
    <row r="768" spans="3:34" ht="12.75" customHeight="1" x14ac:dyDescent="0.2"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</row>
    <row r="769" spans="3:34" ht="12.75" customHeight="1" x14ac:dyDescent="0.2"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</row>
    <row r="770" spans="3:34" ht="12.75" customHeight="1" x14ac:dyDescent="0.2"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</row>
    <row r="771" spans="3:34" ht="12.75" customHeight="1" x14ac:dyDescent="0.2"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</row>
    <row r="772" spans="3:34" ht="12.75" customHeight="1" x14ac:dyDescent="0.2"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</row>
    <row r="773" spans="3:34" ht="12.75" customHeight="1" x14ac:dyDescent="0.2"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</row>
    <row r="774" spans="3:34" ht="12.75" customHeight="1" x14ac:dyDescent="0.2"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</row>
    <row r="775" spans="3:34" ht="12.75" customHeight="1" x14ac:dyDescent="0.2"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</row>
    <row r="776" spans="3:34" ht="12.75" customHeight="1" x14ac:dyDescent="0.2"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</row>
    <row r="777" spans="3:34" ht="12.75" customHeight="1" x14ac:dyDescent="0.2"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</row>
    <row r="778" spans="3:34" ht="12.75" customHeight="1" x14ac:dyDescent="0.2"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</row>
    <row r="779" spans="3:34" ht="12.75" customHeight="1" x14ac:dyDescent="0.2"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</row>
    <row r="780" spans="3:34" ht="12.75" customHeight="1" x14ac:dyDescent="0.2"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</row>
    <row r="781" spans="3:34" ht="12.75" customHeight="1" x14ac:dyDescent="0.2"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</row>
    <row r="782" spans="3:34" ht="12.75" customHeight="1" x14ac:dyDescent="0.2"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</row>
    <row r="783" spans="3:34" ht="12.75" customHeight="1" x14ac:dyDescent="0.2"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</row>
    <row r="784" spans="3:34" ht="12.75" customHeight="1" x14ac:dyDescent="0.2"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</row>
    <row r="785" spans="3:34" ht="12.75" customHeight="1" x14ac:dyDescent="0.2"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</row>
    <row r="786" spans="3:34" ht="12.75" customHeight="1" x14ac:dyDescent="0.2"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</row>
    <row r="787" spans="3:34" ht="12.75" customHeight="1" x14ac:dyDescent="0.2"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</row>
    <row r="788" spans="3:34" ht="12.75" customHeight="1" x14ac:dyDescent="0.2"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</row>
    <row r="789" spans="3:34" ht="12.75" customHeight="1" x14ac:dyDescent="0.2"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</row>
    <row r="790" spans="3:34" ht="12.75" customHeight="1" x14ac:dyDescent="0.2"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</row>
    <row r="791" spans="3:34" ht="12.75" customHeight="1" x14ac:dyDescent="0.2"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</row>
    <row r="792" spans="3:34" ht="12.75" customHeight="1" x14ac:dyDescent="0.2"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</row>
    <row r="793" spans="3:34" ht="12.75" customHeight="1" x14ac:dyDescent="0.2"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</row>
    <row r="794" spans="3:34" ht="12.75" customHeight="1" x14ac:dyDescent="0.2"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</row>
    <row r="795" spans="3:34" ht="12.75" customHeight="1" x14ac:dyDescent="0.2"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</row>
    <row r="796" spans="3:34" ht="12.75" customHeight="1" x14ac:dyDescent="0.2"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</row>
    <row r="797" spans="3:34" ht="12.75" customHeight="1" x14ac:dyDescent="0.2"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</row>
    <row r="798" spans="3:34" ht="12.75" customHeight="1" x14ac:dyDescent="0.2"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</row>
    <row r="799" spans="3:34" ht="12.75" customHeight="1" x14ac:dyDescent="0.2"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</row>
    <row r="800" spans="3:34" ht="12.75" customHeight="1" x14ac:dyDescent="0.2"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</row>
    <row r="801" spans="3:34" ht="12.75" customHeight="1" x14ac:dyDescent="0.2"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</row>
    <row r="802" spans="3:34" ht="12.75" customHeight="1" x14ac:dyDescent="0.2"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</row>
    <row r="803" spans="3:34" ht="12.75" customHeight="1" x14ac:dyDescent="0.2"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</row>
    <row r="804" spans="3:34" ht="12.75" customHeight="1" x14ac:dyDescent="0.2"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</row>
    <row r="805" spans="3:34" ht="12.75" customHeight="1" x14ac:dyDescent="0.2"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</row>
    <row r="806" spans="3:34" ht="12.75" customHeight="1" x14ac:dyDescent="0.2"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</row>
    <row r="807" spans="3:34" ht="12.75" customHeight="1" x14ac:dyDescent="0.2"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</row>
    <row r="808" spans="3:34" ht="12.75" customHeight="1" x14ac:dyDescent="0.2"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</row>
    <row r="809" spans="3:34" ht="12.75" customHeight="1" x14ac:dyDescent="0.2"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</row>
    <row r="810" spans="3:34" ht="12.75" customHeight="1" x14ac:dyDescent="0.2"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</row>
    <row r="811" spans="3:34" ht="12.75" customHeight="1" x14ac:dyDescent="0.2"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</row>
    <row r="812" spans="3:34" ht="12.75" customHeight="1" x14ac:dyDescent="0.2"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</row>
    <row r="813" spans="3:34" ht="12.75" customHeight="1" x14ac:dyDescent="0.2"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</row>
    <row r="814" spans="3:34" ht="12.75" customHeight="1" x14ac:dyDescent="0.2"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</row>
    <row r="815" spans="3:34" ht="12.75" customHeight="1" x14ac:dyDescent="0.2"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</row>
    <row r="816" spans="3:34" ht="12.75" customHeight="1" x14ac:dyDescent="0.2"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</row>
    <row r="817" spans="3:34" ht="12.75" customHeight="1" x14ac:dyDescent="0.2"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</row>
    <row r="818" spans="3:34" ht="12.75" customHeight="1" x14ac:dyDescent="0.2"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</row>
    <row r="819" spans="3:34" ht="12.75" customHeight="1" x14ac:dyDescent="0.2"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</row>
    <row r="820" spans="3:34" ht="12.75" customHeight="1" x14ac:dyDescent="0.2"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</row>
    <row r="821" spans="3:34" ht="12.75" customHeight="1" x14ac:dyDescent="0.2"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</row>
    <row r="822" spans="3:34" ht="12.75" customHeight="1" x14ac:dyDescent="0.2"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</row>
    <row r="823" spans="3:34" ht="12.75" customHeight="1" x14ac:dyDescent="0.2"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</row>
    <row r="824" spans="3:34" ht="12.75" customHeight="1" x14ac:dyDescent="0.2"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</row>
    <row r="825" spans="3:34" ht="12.75" customHeight="1" x14ac:dyDescent="0.2"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</row>
    <row r="826" spans="3:34" ht="12.75" customHeight="1" x14ac:dyDescent="0.2"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</row>
    <row r="827" spans="3:34" ht="12.75" customHeight="1" x14ac:dyDescent="0.2"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</row>
    <row r="828" spans="3:34" ht="12.75" customHeight="1" x14ac:dyDescent="0.2"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</row>
    <row r="829" spans="3:34" ht="12.75" customHeight="1" x14ac:dyDescent="0.2"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</row>
    <row r="830" spans="3:34" ht="12.75" customHeight="1" x14ac:dyDescent="0.2"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</row>
    <row r="831" spans="3:34" ht="12.75" customHeight="1" x14ac:dyDescent="0.2"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</row>
    <row r="832" spans="3:34" ht="12.75" customHeight="1" x14ac:dyDescent="0.2"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</row>
    <row r="833" spans="3:34" ht="12.75" customHeight="1" x14ac:dyDescent="0.2"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</row>
    <row r="834" spans="3:34" ht="12.75" customHeight="1" x14ac:dyDescent="0.2"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</row>
    <row r="835" spans="3:34" ht="12.75" customHeight="1" x14ac:dyDescent="0.2"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</row>
    <row r="836" spans="3:34" ht="12.75" customHeight="1" x14ac:dyDescent="0.2"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</row>
    <row r="837" spans="3:34" ht="12.75" customHeight="1" x14ac:dyDescent="0.2"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</row>
    <row r="838" spans="3:34" ht="12.75" customHeight="1" x14ac:dyDescent="0.2"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</row>
    <row r="839" spans="3:34" ht="12.75" customHeight="1" x14ac:dyDescent="0.2"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</row>
    <row r="840" spans="3:34" ht="12.75" customHeight="1" x14ac:dyDescent="0.2"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</row>
    <row r="841" spans="3:34" ht="12.75" customHeight="1" x14ac:dyDescent="0.2"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</row>
    <row r="842" spans="3:34" ht="12.75" customHeight="1" x14ac:dyDescent="0.2"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</row>
    <row r="843" spans="3:34" ht="12.75" customHeight="1" x14ac:dyDescent="0.2"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</row>
    <row r="844" spans="3:34" ht="12.75" customHeight="1" x14ac:dyDescent="0.2"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</row>
    <row r="845" spans="3:34" ht="12.75" customHeight="1" x14ac:dyDescent="0.2"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</row>
    <row r="846" spans="3:34" ht="12.75" customHeight="1" x14ac:dyDescent="0.2"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</row>
    <row r="847" spans="3:34" ht="12.75" customHeight="1" x14ac:dyDescent="0.2"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</row>
    <row r="848" spans="3:34" ht="12.75" customHeight="1" x14ac:dyDescent="0.2"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</row>
    <row r="849" spans="3:34" ht="12.75" customHeight="1" x14ac:dyDescent="0.2"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</row>
    <row r="850" spans="3:34" ht="12.75" customHeight="1" x14ac:dyDescent="0.2"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</row>
    <row r="851" spans="3:34" ht="12.75" customHeight="1" x14ac:dyDescent="0.2"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</row>
    <row r="852" spans="3:34" ht="12.75" customHeight="1" x14ac:dyDescent="0.2"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</row>
    <row r="853" spans="3:34" ht="12.75" customHeight="1" x14ac:dyDescent="0.2"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</row>
    <row r="854" spans="3:34" ht="12.75" customHeight="1" x14ac:dyDescent="0.2"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</row>
    <row r="855" spans="3:34" ht="12.75" customHeight="1" x14ac:dyDescent="0.2"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</row>
    <row r="856" spans="3:34" ht="12.75" customHeight="1" x14ac:dyDescent="0.2"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</row>
    <row r="857" spans="3:34" ht="12.75" customHeight="1" x14ac:dyDescent="0.2"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</row>
    <row r="858" spans="3:34" ht="12.75" customHeight="1" x14ac:dyDescent="0.2"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</row>
    <row r="859" spans="3:34" ht="12.75" customHeight="1" x14ac:dyDescent="0.2"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</row>
    <row r="860" spans="3:34" ht="12.75" customHeight="1" x14ac:dyDescent="0.2"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</row>
    <row r="861" spans="3:34" ht="12.75" customHeight="1" x14ac:dyDescent="0.2"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</row>
    <row r="862" spans="3:34" ht="12.75" customHeight="1" x14ac:dyDescent="0.2"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</row>
    <row r="863" spans="3:34" ht="12.75" customHeight="1" x14ac:dyDescent="0.2"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</row>
    <row r="864" spans="3:34" ht="12.75" customHeight="1" x14ac:dyDescent="0.2"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</row>
    <row r="865" spans="3:34" ht="12.75" customHeight="1" x14ac:dyDescent="0.2"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</row>
    <row r="866" spans="3:34" ht="12.75" customHeight="1" x14ac:dyDescent="0.2"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</row>
    <row r="867" spans="3:34" ht="12.75" customHeight="1" x14ac:dyDescent="0.2"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</row>
    <row r="868" spans="3:34" ht="12.75" customHeight="1" x14ac:dyDescent="0.2"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</row>
    <row r="869" spans="3:34" ht="12.75" customHeight="1" x14ac:dyDescent="0.2"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</row>
    <row r="870" spans="3:34" ht="12.75" customHeight="1" x14ac:dyDescent="0.2"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</row>
    <row r="871" spans="3:34" ht="12.75" customHeight="1" x14ac:dyDescent="0.2"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</row>
    <row r="872" spans="3:34" ht="12.75" customHeight="1" x14ac:dyDescent="0.2"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</row>
    <row r="873" spans="3:34" ht="12.75" customHeight="1" x14ac:dyDescent="0.2"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</row>
    <row r="874" spans="3:34" ht="12.75" customHeight="1" x14ac:dyDescent="0.2"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</row>
    <row r="875" spans="3:34" ht="12.75" customHeight="1" x14ac:dyDescent="0.2"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</row>
    <row r="876" spans="3:34" ht="12.75" customHeight="1" x14ac:dyDescent="0.2"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</row>
    <row r="877" spans="3:34" ht="12.75" customHeight="1" x14ac:dyDescent="0.2"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</row>
    <row r="878" spans="3:34" ht="12.75" customHeight="1" x14ac:dyDescent="0.2"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</row>
    <row r="879" spans="3:34" ht="12.75" customHeight="1" x14ac:dyDescent="0.2"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</row>
    <row r="880" spans="3:34" ht="12.75" customHeight="1" x14ac:dyDescent="0.2"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</row>
    <row r="881" spans="3:34" ht="12.75" customHeight="1" x14ac:dyDescent="0.2"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</row>
    <row r="882" spans="3:34" ht="12.75" customHeight="1" x14ac:dyDescent="0.2"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</row>
    <row r="883" spans="3:34" ht="12.75" customHeight="1" x14ac:dyDescent="0.2"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</row>
    <row r="884" spans="3:34" ht="12.75" customHeight="1" x14ac:dyDescent="0.2"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</row>
    <row r="885" spans="3:34" ht="12.75" customHeight="1" x14ac:dyDescent="0.2"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</row>
    <row r="886" spans="3:34" ht="12.75" customHeight="1" x14ac:dyDescent="0.2"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</row>
    <row r="887" spans="3:34" ht="12.75" customHeight="1" x14ac:dyDescent="0.2"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</row>
    <row r="888" spans="3:34" ht="12.75" customHeight="1" x14ac:dyDescent="0.2"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</row>
    <row r="889" spans="3:34" ht="12.75" customHeight="1" x14ac:dyDescent="0.2"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</row>
    <row r="890" spans="3:34" ht="12.75" customHeight="1" x14ac:dyDescent="0.2"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</row>
    <row r="891" spans="3:34" ht="12.75" customHeight="1" x14ac:dyDescent="0.2"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</row>
    <row r="892" spans="3:34" ht="12.75" customHeight="1" x14ac:dyDescent="0.2"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</row>
    <row r="893" spans="3:34" ht="12.75" customHeight="1" x14ac:dyDescent="0.2"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</row>
    <row r="894" spans="3:34" ht="12.75" customHeight="1" x14ac:dyDescent="0.2"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</row>
    <row r="895" spans="3:34" ht="12.75" customHeight="1" x14ac:dyDescent="0.2"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</row>
    <row r="896" spans="3:34" ht="12.75" customHeight="1" x14ac:dyDescent="0.2"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</row>
    <row r="897" spans="3:34" ht="12.75" customHeight="1" x14ac:dyDescent="0.2"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</row>
    <row r="898" spans="3:34" ht="12.75" customHeight="1" x14ac:dyDescent="0.2"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Y898" s="95"/>
      <c r="Z898" s="95"/>
      <c r="AA898" s="95"/>
      <c r="AB898" s="95"/>
      <c r="AC898" s="95"/>
      <c r="AD898" s="95"/>
      <c r="AE898" s="95"/>
      <c r="AF898" s="95"/>
      <c r="AG898" s="95"/>
      <c r="AH898" s="95"/>
    </row>
    <row r="899" spans="3:34" ht="12.75" customHeight="1" x14ac:dyDescent="0.2"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Y899" s="95"/>
      <c r="Z899" s="95"/>
      <c r="AA899" s="95"/>
      <c r="AB899" s="95"/>
      <c r="AC899" s="95"/>
      <c r="AD899" s="95"/>
      <c r="AE899" s="95"/>
      <c r="AF899" s="95"/>
      <c r="AG899" s="95"/>
      <c r="AH899" s="95"/>
    </row>
    <row r="900" spans="3:34" ht="12.75" customHeight="1" x14ac:dyDescent="0.2"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Y900" s="95"/>
      <c r="Z900" s="95"/>
      <c r="AA900" s="95"/>
      <c r="AB900" s="95"/>
      <c r="AC900" s="95"/>
      <c r="AD900" s="95"/>
      <c r="AE900" s="95"/>
      <c r="AF900" s="95"/>
      <c r="AG900" s="95"/>
      <c r="AH900" s="95"/>
    </row>
    <row r="901" spans="3:34" ht="12.75" customHeight="1" x14ac:dyDescent="0.2"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Y901" s="95"/>
      <c r="Z901" s="95"/>
      <c r="AA901" s="95"/>
      <c r="AB901" s="95"/>
      <c r="AC901" s="95"/>
      <c r="AD901" s="95"/>
      <c r="AE901" s="95"/>
      <c r="AF901" s="95"/>
      <c r="AG901" s="95"/>
      <c r="AH901" s="95"/>
    </row>
    <row r="902" spans="3:34" ht="12.75" customHeight="1" x14ac:dyDescent="0.2"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Y902" s="95"/>
      <c r="Z902" s="95"/>
      <c r="AA902" s="95"/>
      <c r="AB902" s="95"/>
      <c r="AC902" s="95"/>
      <c r="AD902" s="95"/>
      <c r="AE902" s="95"/>
      <c r="AF902" s="95"/>
      <c r="AG902" s="95"/>
      <c r="AH902" s="95"/>
    </row>
    <row r="903" spans="3:34" ht="12.75" customHeight="1" x14ac:dyDescent="0.2"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Y903" s="95"/>
      <c r="Z903" s="95"/>
      <c r="AA903" s="95"/>
      <c r="AB903" s="95"/>
      <c r="AC903" s="95"/>
      <c r="AD903" s="95"/>
      <c r="AE903" s="95"/>
      <c r="AF903" s="95"/>
      <c r="AG903" s="95"/>
      <c r="AH903" s="95"/>
    </row>
    <row r="904" spans="3:34" ht="12.75" customHeight="1" x14ac:dyDescent="0.2"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95"/>
    </row>
    <row r="905" spans="3:34" ht="12.75" customHeight="1" x14ac:dyDescent="0.2"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Y905" s="95"/>
      <c r="Z905" s="95"/>
      <c r="AA905" s="95"/>
      <c r="AB905" s="95"/>
      <c r="AC905" s="95"/>
      <c r="AD905" s="95"/>
      <c r="AE905" s="95"/>
      <c r="AF905" s="95"/>
      <c r="AG905" s="95"/>
      <c r="AH905" s="95"/>
    </row>
    <row r="906" spans="3:34" ht="12.75" customHeight="1" x14ac:dyDescent="0.2"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Y906" s="95"/>
      <c r="Z906" s="95"/>
      <c r="AA906" s="95"/>
      <c r="AB906" s="95"/>
      <c r="AC906" s="95"/>
      <c r="AD906" s="95"/>
      <c r="AE906" s="95"/>
      <c r="AF906" s="95"/>
      <c r="AG906" s="95"/>
      <c r="AH906" s="95"/>
    </row>
    <row r="907" spans="3:34" ht="12.75" customHeight="1" x14ac:dyDescent="0.2"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95"/>
    </row>
    <row r="908" spans="3:34" ht="12.75" customHeight="1" x14ac:dyDescent="0.2"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95"/>
    </row>
    <row r="909" spans="3:34" ht="12.75" customHeight="1" x14ac:dyDescent="0.2"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Y909" s="95"/>
      <c r="Z909" s="95"/>
      <c r="AA909" s="95"/>
      <c r="AB909" s="95"/>
      <c r="AC909" s="95"/>
      <c r="AD909" s="95"/>
      <c r="AE909" s="95"/>
      <c r="AF909" s="95"/>
      <c r="AG909" s="95"/>
      <c r="AH909" s="95"/>
    </row>
    <row r="910" spans="3:34" ht="12.75" customHeight="1" x14ac:dyDescent="0.2"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Y910" s="95"/>
      <c r="Z910" s="95"/>
      <c r="AA910" s="95"/>
      <c r="AB910" s="95"/>
      <c r="AC910" s="95"/>
      <c r="AD910" s="95"/>
      <c r="AE910" s="95"/>
      <c r="AF910" s="95"/>
      <c r="AG910" s="95"/>
      <c r="AH910" s="95"/>
    </row>
    <row r="911" spans="3:34" ht="12.75" customHeight="1" x14ac:dyDescent="0.2"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95"/>
    </row>
    <row r="912" spans="3:34" ht="12.75" customHeight="1" x14ac:dyDescent="0.2"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95"/>
    </row>
    <row r="913" spans="3:34" ht="12.75" customHeight="1" x14ac:dyDescent="0.2"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Y913" s="95"/>
      <c r="Z913" s="95"/>
      <c r="AA913" s="95"/>
      <c r="AB913" s="95"/>
      <c r="AC913" s="95"/>
      <c r="AD913" s="95"/>
      <c r="AE913" s="95"/>
      <c r="AF913" s="95"/>
      <c r="AG913" s="95"/>
      <c r="AH913" s="95"/>
    </row>
    <row r="914" spans="3:34" ht="12.75" customHeight="1" x14ac:dyDescent="0.2"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Y914" s="95"/>
      <c r="Z914" s="95"/>
      <c r="AA914" s="95"/>
      <c r="AB914" s="95"/>
      <c r="AC914" s="95"/>
      <c r="AD914" s="95"/>
      <c r="AE914" s="95"/>
      <c r="AF914" s="95"/>
      <c r="AG914" s="95"/>
      <c r="AH914" s="95"/>
    </row>
    <row r="915" spans="3:34" ht="12.75" customHeight="1" x14ac:dyDescent="0.2"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95"/>
    </row>
    <row r="916" spans="3:34" ht="12.75" customHeight="1" x14ac:dyDescent="0.2"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95"/>
    </row>
    <row r="917" spans="3:34" ht="12.75" customHeight="1" x14ac:dyDescent="0.2"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95"/>
    </row>
    <row r="918" spans="3:34" ht="12.75" customHeight="1" x14ac:dyDescent="0.2"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95"/>
    </row>
    <row r="919" spans="3:34" ht="12.75" customHeight="1" x14ac:dyDescent="0.2"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95"/>
    </row>
    <row r="920" spans="3:34" ht="12.75" customHeight="1" x14ac:dyDescent="0.2"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95"/>
    </row>
    <row r="921" spans="3:34" ht="12.75" customHeight="1" x14ac:dyDescent="0.2"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95"/>
    </row>
    <row r="922" spans="3:34" ht="12.75" customHeight="1" x14ac:dyDescent="0.2"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</row>
    <row r="923" spans="3:34" ht="12.75" customHeight="1" x14ac:dyDescent="0.2"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</row>
    <row r="924" spans="3:34" ht="12.75" customHeight="1" x14ac:dyDescent="0.2"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</row>
    <row r="925" spans="3:34" ht="12.75" customHeight="1" x14ac:dyDescent="0.2"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</row>
    <row r="926" spans="3:34" ht="12.75" customHeight="1" x14ac:dyDescent="0.2"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</row>
    <row r="927" spans="3:34" ht="12.75" customHeight="1" x14ac:dyDescent="0.2"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</row>
    <row r="928" spans="3:34" ht="12.75" customHeight="1" x14ac:dyDescent="0.2"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</row>
    <row r="929" spans="3:34" ht="12.75" customHeight="1" x14ac:dyDescent="0.2"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</row>
    <row r="930" spans="3:34" ht="12.75" customHeight="1" x14ac:dyDescent="0.2"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</row>
    <row r="931" spans="3:34" ht="12.75" customHeight="1" x14ac:dyDescent="0.2"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</row>
    <row r="932" spans="3:34" ht="12.75" customHeight="1" x14ac:dyDescent="0.2"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</row>
    <row r="933" spans="3:34" ht="12.75" customHeight="1" x14ac:dyDescent="0.2"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</row>
    <row r="934" spans="3:34" ht="12.75" customHeight="1" x14ac:dyDescent="0.2"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</row>
    <row r="935" spans="3:34" ht="12.75" customHeight="1" x14ac:dyDescent="0.2"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</row>
    <row r="936" spans="3:34" ht="12.75" customHeight="1" x14ac:dyDescent="0.2"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</row>
    <row r="937" spans="3:34" ht="12.75" customHeight="1" x14ac:dyDescent="0.2"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</row>
    <row r="938" spans="3:34" ht="12.75" customHeight="1" x14ac:dyDescent="0.2"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</row>
    <row r="939" spans="3:34" ht="12.75" customHeight="1" x14ac:dyDescent="0.2"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</row>
    <row r="940" spans="3:34" ht="12.75" customHeight="1" x14ac:dyDescent="0.2"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</row>
    <row r="941" spans="3:34" ht="12.75" customHeight="1" x14ac:dyDescent="0.2"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</row>
    <row r="942" spans="3:34" ht="12.75" customHeight="1" x14ac:dyDescent="0.2"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</row>
    <row r="943" spans="3:34" ht="12.75" customHeight="1" x14ac:dyDescent="0.2"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</row>
    <row r="944" spans="3:34" ht="12.75" customHeight="1" x14ac:dyDescent="0.2"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</row>
    <row r="945" spans="3:34" ht="12.75" customHeight="1" x14ac:dyDescent="0.2"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</row>
    <row r="946" spans="3:34" ht="12.75" customHeight="1" x14ac:dyDescent="0.2"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</row>
    <row r="947" spans="3:34" ht="12.75" customHeight="1" x14ac:dyDescent="0.2"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95"/>
    </row>
    <row r="948" spans="3:34" ht="12.75" customHeight="1" x14ac:dyDescent="0.2"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95"/>
    </row>
    <row r="949" spans="3:34" ht="12.75" customHeight="1" x14ac:dyDescent="0.2"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95"/>
    </row>
    <row r="950" spans="3:34" ht="12.75" customHeight="1" x14ac:dyDescent="0.2"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95"/>
    </row>
    <row r="951" spans="3:34" ht="12.75" customHeight="1" x14ac:dyDescent="0.2"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</row>
    <row r="952" spans="3:34" ht="12.75" customHeight="1" x14ac:dyDescent="0.2"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95"/>
    </row>
    <row r="953" spans="3:34" ht="12.75" customHeight="1" x14ac:dyDescent="0.2"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95"/>
    </row>
    <row r="954" spans="3:34" ht="12.75" customHeight="1" x14ac:dyDescent="0.2"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Y954" s="95"/>
      <c r="Z954" s="95"/>
      <c r="AA954" s="95"/>
      <c r="AB954" s="95"/>
      <c r="AC954" s="95"/>
      <c r="AD954" s="95"/>
      <c r="AE954" s="95"/>
      <c r="AF954" s="95"/>
      <c r="AG954" s="95"/>
      <c r="AH954" s="95"/>
    </row>
    <row r="955" spans="3:34" ht="12.75" customHeight="1" x14ac:dyDescent="0.2"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Y955" s="95"/>
      <c r="Z955" s="95"/>
      <c r="AA955" s="95"/>
      <c r="AB955" s="95"/>
      <c r="AC955" s="95"/>
      <c r="AD955" s="95"/>
      <c r="AE955" s="95"/>
      <c r="AF955" s="95"/>
      <c r="AG955" s="95"/>
      <c r="AH955" s="95"/>
    </row>
    <row r="956" spans="3:34" ht="12.75" customHeight="1" x14ac:dyDescent="0.2"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Y956" s="95"/>
      <c r="Z956" s="95"/>
      <c r="AA956" s="95"/>
      <c r="AB956" s="95"/>
      <c r="AC956" s="95"/>
      <c r="AD956" s="95"/>
      <c r="AE956" s="95"/>
      <c r="AF956" s="95"/>
      <c r="AG956" s="95"/>
      <c r="AH956" s="95"/>
    </row>
    <row r="957" spans="3:34" ht="12.75" customHeight="1" x14ac:dyDescent="0.2"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Y957" s="95"/>
      <c r="Z957" s="95"/>
      <c r="AA957" s="95"/>
      <c r="AB957" s="95"/>
      <c r="AC957" s="95"/>
      <c r="AD957" s="95"/>
      <c r="AE957" s="95"/>
      <c r="AF957" s="95"/>
      <c r="AG957" s="95"/>
      <c r="AH957" s="95"/>
    </row>
    <row r="958" spans="3:34" ht="12.75" customHeight="1" x14ac:dyDescent="0.2"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Y958" s="95"/>
      <c r="Z958" s="95"/>
      <c r="AA958" s="95"/>
      <c r="AB958" s="95"/>
      <c r="AC958" s="95"/>
      <c r="AD958" s="95"/>
      <c r="AE958" s="95"/>
      <c r="AF958" s="95"/>
      <c r="AG958" s="95"/>
      <c r="AH958" s="95"/>
    </row>
    <row r="959" spans="3:34" ht="12.75" customHeight="1" x14ac:dyDescent="0.2"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Y959" s="95"/>
      <c r="Z959" s="95"/>
      <c r="AA959" s="95"/>
      <c r="AB959" s="95"/>
      <c r="AC959" s="95"/>
      <c r="AD959" s="95"/>
      <c r="AE959" s="95"/>
      <c r="AF959" s="95"/>
      <c r="AG959" s="95"/>
      <c r="AH959" s="95"/>
    </row>
    <row r="960" spans="3:34" ht="12.75" customHeight="1" x14ac:dyDescent="0.2"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Y960" s="95"/>
      <c r="Z960" s="95"/>
      <c r="AA960" s="95"/>
      <c r="AB960" s="95"/>
      <c r="AC960" s="95"/>
      <c r="AD960" s="95"/>
      <c r="AE960" s="95"/>
      <c r="AF960" s="95"/>
      <c r="AG960" s="95"/>
      <c r="AH960" s="95"/>
    </row>
    <row r="961" spans="3:34" ht="12.75" customHeight="1" x14ac:dyDescent="0.2"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Y961" s="95"/>
      <c r="Z961" s="95"/>
      <c r="AA961" s="95"/>
      <c r="AB961" s="95"/>
      <c r="AC961" s="95"/>
      <c r="AD961" s="95"/>
      <c r="AE961" s="95"/>
      <c r="AF961" s="95"/>
      <c r="AG961" s="95"/>
      <c r="AH961" s="95"/>
    </row>
    <row r="962" spans="3:34" ht="12.75" customHeight="1" x14ac:dyDescent="0.2"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Y962" s="95"/>
      <c r="Z962" s="95"/>
      <c r="AA962" s="95"/>
      <c r="AB962" s="95"/>
      <c r="AC962" s="95"/>
      <c r="AD962" s="95"/>
      <c r="AE962" s="95"/>
      <c r="AF962" s="95"/>
      <c r="AG962" s="95"/>
      <c r="AH962" s="95"/>
    </row>
    <row r="963" spans="3:34" ht="12.75" customHeight="1" x14ac:dyDescent="0.2"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Y963" s="95"/>
      <c r="Z963" s="95"/>
      <c r="AA963" s="95"/>
      <c r="AB963" s="95"/>
      <c r="AC963" s="95"/>
      <c r="AD963" s="95"/>
      <c r="AE963" s="95"/>
      <c r="AF963" s="95"/>
      <c r="AG963" s="95"/>
      <c r="AH963" s="95"/>
    </row>
    <row r="964" spans="3:34" ht="12.75" customHeight="1" x14ac:dyDescent="0.2"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Y964" s="95"/>
      <c r="Z964" s="95"/>
      <c r="AA964" s="95"/>
      <c r="AB964" s="95"/>
      <c r="AC964" s="95"/>
      <c r="AD964" s="95"/>
      <c r="AE964" s="95"/>
      <c r="AF964" s="95"/>
      <c r="AG964" s="95"/>
      <c r="AH964" s="95"/>
    </row>
    <row r="965" spans="3:34" ht="12.75" customHeight="1" x14ac:dyDescent="0.2"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Y965" s="95"/>
      <c r="Z965" s="95"/>
      <c r="AA965" s="95"/>
      <c r="AB965" s="95"/>
      <c r="AC965" s="95"/>
      <c r="AD965" s="95"/>
      <c r="AE965" s="95"/>
      <c r="AF965" s="95"/>
      <c r="AG965" s="95"/>
      <c r="AH965" s="95"/>
    </row>
    <row r="966" spans="3:34" ht="12.75" customHeight="1" x14ac:dyDescent="0.2"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Y966" s="95"/>
      <c r="Z966" s="95"/>
      <c r="AA966" s="95"/>
      <c r="AB966" s="95"/>
      <c r="AC966" s="95"/>
      <c r="AD966" s="95"/>
      <c r="AE966" s="95"/>
      <c r="AF966" s="95"/>
      <c r="AG966" s="95"/>
      <c r="AH966" s="95"/>
    </row>
    <row r="967" spans="3:34" ht="12.75" customHeight="1" x14ac:dyDescent="0.2"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Y967" s="95"/>
      <c r="Z967" s="95"/>
      <c r="AA967" s="95"/>
      <c r="AB967" s="95"/>
      <c r="AC967" s="95"/>
      <c r="AD967" s="95"/>
      <c r="AE967" s="95"/>
      <c r="AF967" s="95"/>
      <c r="AG967" s="95"/>
      <c r="AH967" s="95"/>
    </row>
    <row r="968" spans="3:34" ht="12.75" customHeight="1" x14ac:dyDescent="0.2"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Y968" s="95"/>
      <c r="Z968" s="95"/>
      <c r="AA968" s="95"/>
      <c r="AB968" s="95"/>
      <c r="AC968" s="95"/>
      <c r="AD968" s="95"/>
      <c r="AE968" s="95"/>
      <c r="AF968" s="95"/>
      <c r="AG968" s="95"/>
      <c r="AH968" s="95"/>
    </row>
    <row r="969" spans="3:34" ht="12.75" customHeight="1" x14ac:dyDescent="0.2"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Y969" s="95"/>
      <c r="Z969" s="95"/>
      <c r="AA969" s="95"/>
      <c r="AB969" s="95"/>
      <c r="AC969" s="95"/>
      <c r="AD969" s="95"/>
      <c r="AE969" s="95"/>
      <c r="AF969" s="95"/>
      <c r="AG969" s="95"/>
      <c r="AH969" s="95"/>
    </row>
    <row r="970" spans="3:34" ht="12.75" customHeight="1" x14ac:dyDescent="0.2"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Y970" s="95"/>
      <c r="Z970" s="95"/>
      <c r="AA970" s="95"/>
      <c r="AB970" s="95"/>
      <c r="AC970" s="95"/>
      <c r="AD970" s="95"/>
      <c r="AE970" s="95"/>
      <c r="AF970" s="95"/>
      <c r="AG970" s="95"/>
      <c r="AH970" s="95"/>
    </row>
    <row r="971" spans="3:34" ht="12.75" customHeight="1" x14ac:dyDescent="0.2"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Y971" s="95"/>
      <c r="Z971" s="95"/>
      <c r="AA971" s="95"/>
      <c r="AB971" s="95"/>
      <c r="AC971" s="95"/>
      <c r="AD971" s="95"/>
      <c r="AE971" s="95"/>
      <c r="AF971" s="95"/>
      <c r="AG971" s="95"/>
      <c r="AH971" s="95"/>
    </row>
    <row r="972" spans="3:34" ht="12.75" customHeight="1" x14ac:dyDescent="0.2"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Y972" s="95"/>
      <c r="Z972" s="95"/>
      <c r="AA972" s="95"/>
      <c r="AB972" s="95"/>
      <c r="AC972" s="95"/>
      <c r="AD972" s="95"/>
      <c r="AE972" s="95"/>
      <c r="AF972" s="95"/>
      <c r="AG972" s="95"/>
      <c r="AH972" s="95"/>
    </row>
    <row r="973" spans="3:34" ht="12.75" customHeight="1" x14ac:dyDescent="0.2"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Y973" s="95"/>
      <c r="Z973" s="95"/>
      <c r="AA973" s="95"/>
      <c r="AB973" s="95"/>
      <c r="AC973" s="95"/>
      <c r="AD973" s="95"/>
      <c r="AE973" s="95"/>
      <c r="AF973" s="95"/>
      <c r="AG973" s="95"/>
      <c r="AH973" s="95"/>
    </row>
    <row r="974" spans="3:34" ht="12.75" customHeight="1" x14ac:dyDescent="0.2"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Y974" s="95"/>
      <c r="Z974" s="95"/>
      <c r="AA974" s="95"/>
      <c r="AB974" s="95"/>
      <c r="AC974" s="95"/>
      <c r="AD974" s="95"/>
      <c r="AE974" s="95"/>
      <c r="AF974" s="95"/>
      <c r="AG974" s="95"/>
      <c r="AH974" s="95"/>
    </row>
    <row r="975" spans="3:34" ht="12.75" customHeight="1" x14ac:dyDescent="0.2"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Y975" s="95"/>
      <c r="Z975" s="95"/>
      <c r="AA975" s="95"/>
      <c r="AB975" s="95"/>
      <c r="AC975" s="95"/>
      <c r="AD975" s="95"/>
      <c r="AE975" s="95"/>
      <c r="AF975" s="95"/>
      <c r="AG975" s="95"/>
      <c r="AH975" s="95"/>
    </row>
    <row r="976" spans="3:34" ht="12.75" customHeight="1" x14ac:dyDescent="0.2"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Y976" s="95"/>
      <c r="Z976" s="95"/>
      <c r="AA976" s="95"/>
      <c r="AB976" s="95"/>
      <c r="AC976" s="95"/>
      <c r="AD976" s="95"/>
      <c r="AE976" s="95"/>
      <c r="AF976" s="95"/>
      <c r="AG976" s="95"/>
      <c r="AH976" s="95"/>
    </row>
    <row r="977" spans="3:34" ht="12.75" customHeight="1" x14ac:dyDescent="0.2"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Y977" s="95"/>
      <c r="Z977" s="95"/>
      <c r="AA977" s="95"/>
      <c r="AB977" s="95"/>
      <c r="AC977" s="95"/>
      <c r="AD977" s="95"/>
      <c r="AE977" s="95"/>
      <c r="AF977" s="95"/>
      <c r="AG977" s="95"/>
      <c r="AH977" s="95"/>
    </row>
    <row r="978" spans="3:34" ht="12.75" customHeight="1" x14ac:dyDescent="0.2"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Y978" s="95"/>
      <c r="Z978" s="95"/>
      <c r="AA978" s="95"/>
      <c r="AB978" s="95"/>
      <c r="AC978" s="95"/>
      <c r="AD978" s="95"/>
      <c r="AE978" s="95"/>
      <c r="AF978" s="95"/>
      <c r="AG978" s="95"/>
      <c r="AH978" s="95"/>
    </row>
    <row r="979" spans="3:34" ht="12.75" customHeight="1" x14ac:dyDescent="0.2"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Y979" s="95"/>
      <c r="Z979" s="95"/>
      <c r="AA979" s="95"/>
      <c r="AB979" s="95"/>
      <c r="AC979" s="95"/>
      <c r="AD979" s="95"/>
      <c r="AE979" s="95"/>
      <c r="AF979" s="95"/>
      <c r="AG979" s="95"/>
      <c r="AH979" s="95"/>
    </row>
    <row r="980" spans="3:34" ht="12.75" customHeight="1" x14ac:dyDescent="0.2"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Y980" s="95"/>
      <c r="Z980" s="95"/>
      <c r="AA980" s="95"/>
      <c r="AB980" s="95"/>
      <c r="AC980" s="95"/>
      <c r="AD980" s="95"/>
      <c r="AE980" s="95"/>
      <c r="AF980" s="95"/>
      <c r="AG980" s="95"/>
      <c r="AH980" s="95"/>
    </row>
    <row r="981" spans="3:34" ht="12.75" customHeight="1" x14ac:dyDescent="0.2"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Y981" s="95"/>
      <c r="Z981" s="95"/>
      <c r="AA981" s="95"/>
      <c r="AB981" s="95"/>
      <c r="AC981" s="95"/>
      <c r="AD981" s="95"/>
      <c r="AE981" s="95"/>
      <c r="AF981" s="95"/>
      <c r="AG981" s="95"/>
      <c r="AH981" s="95"/>
    </row>
    <row r="982" spans="3:34" ht="12.75" customHeight="1" x14ac:dyDescent="0.2"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Y982" s="95"/>
      <c r="Z982" s="95"/>
      <c r="AA982" s="95"/>
      <c r="AB982" s="95"/>
      <c r="AC982" s="95"/>
      <c r="AD982" s="95"/>
      <c r="AE982" s="95"/>
      <c r="AF982" s="95"/>
      <c r="AG982" s="95"/>
      <c r="AH982" s="95"/>
    </row>
    <row r="983" spans="3:34" ht="12.75" customHeight="1" x14ac:dyDescent="0.2"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Y983" s="95"/>
      <c r="Z983" s="95"/>
      <c r="AA983" s="95"/>
      <c r="AB983" s="95"/>
      <c r="AC983" s="95"/>
      <c r="AD983" s="95"/>
      <c r="AE983" s="95"/>
      <c r="AF983" s="95"/>
      <c r="AG983" s="95"/>
      <c r="AH983" s="95"/>
    </row>
    <row r="984" spans="3:34" ht="12.75" customHeight="1" x14ac:dyDescent="0.2"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Y984" s="95"/>
      <c r="Z984" s="95"/>
      <c r="AA984" s="95"/>
      <c r="AB984" s="95"/>
      <c r="AC984" s="95"/>
      <c r="AD984" s="95"/>
      <c r="AE984" s="95"/>
      <c r="AF984" s="95"/>
      <c r="AG984" s="95"/>
      <c r="AH984" s="95"/>
    </row>
    <row r="985" spans="3:34" ht="12.75" customHeight="1" x14ac:dyDescent="0.2"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Y985" s="95"/>
      <c r="Z985" s="95"/>
      <c r="AA985" s="95"/>
      <c r="AB985" s="95"/>
      <c r="AC985" s="95"/>
      <c r="AD985" s="95"/>
      <c r="AE985" s="95"/>
      <c r="AF985" s="95"/>
      <c r="AG985" s="95"/>
      <c r="AH985" s="95"/>
    </row>
    <row r="986" spans="3:34" ht="12.75" customHeight="1" x14ac:dyDescent="0.2"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Y986" s="95"/>
      <c r="Z986" s="95"/>
      <c r="AA986" s="95"/>
      <c r="AB986" s="95"/>
      <c r="AC986" s="95"/>
      <c r="AD986" s="95"/>
      <c r="AE986" s="95"/>
      <c r="AF986" s="95"/>
      <c r="AG986" s="95"/>
      <c r="AH986" s="95"/>
    </row>
    <row r="987" spans="3:34" ht="12.75" customHeight="1" x14ac:dyDescent="0.2"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Y987" s="95"/>
      <c r="Z987" s="95"/>
      <c r="AA987" s="95"/>
      <c r="AB987" s="95"/>
      <c r="AC987" s="95"/>
      <c r="AD987" s="95"/>
      <c r="AE987" s="95"/>
      <c r="AF987" s="95"/>
      <c r="AG987" s="95"/>
      <c r="AH987" s="95"/>
    </row>
    <row r="988" spans="3:34" ht="12.75" customHeight="1" x14ac:dyDescent="0.2"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Y988" s="95"/>
      <c r="Z988" s="95"/>
      <c r="AA988" s="95"/>
      <c r="AB988" s="95"/>
      <c r="AC988" s="95"/>
      <c r="AD988" s="95"/>
      <c r="AE988" s="95"/>
      <c r="AF988" s="95"/>
      <c r="AG988" s="95"/>
      <c r="AH988" s="95"/>
    </row>
    <row r="989" spans="3:34" ht="12.75" customHeight="1" x14ac:dyDescent="0.2"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Y989" s="95"/>
      <c r="Z989" s="95"/>
      <c r="AA989" s="95"/>
      <c r="AB989" s="95"/>
      <c r="AC989" s="95"/>
      <c r="AD989" s="95"/>
      <c r="AE989" s="95"/>
      <c r="AF989" s="95"/>
      <c r="AG989" s="95"/>
      <c r="AH989" s="95"/>
    </row>
    <row r="990" spans="3:34" ht="12.75" customHeight="1" x14ac:dyDescent="0.2"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Y990" s="95"/>
      <c r="Z990" s="95"/>
      <c r="AA990" s="95"/>
      <c r="AB990" s="95"/>
      <c r="AC990" s="95"/>
      <c r="AD990" s="95"/>
      <c r="AE990" s="95"/>
      <c r="AF990" s="95"/>
      <c r="AG990" s="95"/>
      <c r="AH990" s="95"/>
    </row>
    <row r="991" spans="3:34" ht="12.75" customHeight="1" x14ac:dyDescent="0.2"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Y991" s="95"/>
      <c r="Z991" s="95"/>
      <c r="AA991" s="95"/>
      <c r="AB991" s="95"/>
      <c r="AC991" s="95"/>
      <c r="AD991" s="95"/>
      <c r="AE991" s="95"/>
      <c r="AF991" s="95"/>
      <c r="AG991" s="95"/>
      <c r="AH991" s="95"/>
    </row>
    <row r="992" spans="3:34" ht="12.75" customHeight="1" x14ac:dyDescent="0.2"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Y992" s="95"/>
      <c r="Z992" s="95"/>
      <c r="AA992" s="95"/>
      <c r="AB992" s="95"/>
      <c r="AC992" s="95"/>
      <c r="AD992" s="95"/>
      <c r="AE992" s="95"/>
      <c r="AF992" s="95"/>
      <c r="AG992" s="95"/>
      <c r="AH992" s="95"/>
    </row>
    <row r="993" spans="3:34" ht="12.75" customHeight="1" x14ac:dyDescent="0.2"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Y993" s="95"/>
      <c r="Z993" s="95"/>
      <c r="AA993" s="95"/>
      <c r="AB993" s="95"/>
      <c r="AC993" s="95"/>
      <c r="AD993" s="95"/>
      <c r="AE993" s="95"/>
      <c r="AF993" s="95"/>
      <c r="AG993" s="95"/>
      <c r="AH993" s="95"/>
    </row>
    <row r="994" spans="3:34" ht="12.75" customHeight="1" x14ac:dyDescent="0.2"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Y994" s="95"/>
      <c r="Z994" s="95"/>
      <c r="AA994" s="95"/>
      <c r="AB994" s="95"/>
      <c r="AC994" s="95"/>
      <c r="AD994" s="95"/>
      <c r="AE994" s="95"/>
      <c r="AF994" s="95"/>
      <c r="AG994" s="95"/>
      <c r="AH994" s="95"/>
    </row>
    <row r="995" spans="3:34" ht="12.75" customHeight="1" x14ac:dyDescent="0.2"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Y995" s="95"/>
      <c r="Z995" s="95"/>
      <c r="AA995" s="95"/>
      <c r="AB995" s="95"/>
      <c r="AC995" s="95"/>
      <c r="AD995" s="95"/>
      <c r="AE995" s="95"/>
      <c r="AF995" s="95"/>
      <c r="AG995" s="95"/>
      <c r="AH995" s="95"/>
    </row>
    <row r="996" spans="3:34" ht="12.75" customHeight="1" x14ac:dyDescent="0.2"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Y996" s="95"/>
      <c r="Z996" s="95"/>
      <c r="AA996" s="95"/>
      <c r="AB996" s="95"/>
      <c r="AC996" s="95"/>
      <c r="AD996" s="95"/>
      <c r="AE996" s="95"/>
      <c r="AF996" s="95"/>
      <c r="AG996" s="95"/>
      <c r="AH996" s="95"/>
    </row>
    <row r="997" spans="3:34" ht="12.75" customHeight="1" x14ac:dyDescent="0.2"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Y997" s="95"/>
      <c r="Z997" s="95"/>
      <c r="AA997" s="95"/>
      <c r="AB997" s="95"/>
      <c r="AC997" s="95"/>
      <c r="AD997" s="95"/>
      <c r="AE997" s="95"/>
      <c r="AF997" s="95"/>
      <c r="AG997" s="95"/>
      <c r="AH997" s="95"/>
    </row>
    <row r="998" spans="3:34" ht="12.75" customHeight="1" x14ac:dyDescent="0.2"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Y998" s="95"/>
      <c r="Z998" s="95"/>
      <c r="AA998" s="95"/>
      <c r="AB998" s="95"/>
      <c r="AC998" s="95"/>
      <c r="AD998" s="95"/>
      <c r="AE998" s="95"/>
      <c r="AF998" s="95"/>
      <c r="AG998" s="95"/>
      <c r="AH998" s="95"/>
    </row>
    <row r="999" spans="3:34" ht="12.75" customHeight="1" x14ac:dyDescent="0.2"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Y999" s="95"/>
      <c r="Z999" s="95"/>
      <c r="AA999" s="95"/>
      <c r="AB999" s="95"/>
      <c r="AC999" s="95"/>
      <c r="AD999" s="95"/>
      <c r="AE999" s="95"/>
      <c r="AF999" s="95"/>
      <c r="AG999" s="95"/>
      <c r="AH999" s="95"/>
    </row>
    <row r="1000" spans="3:34" ht="12.75" customHeight="1" x14ac:dyDescent="0.2"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Y1000" s="95"/>
      <c r="Z1000" s="95"/>
      <c r="AA1000" s="95"/>
      <c r="AB1000" s="95"/>
      <c r="AC1000" s="95"/>
      <c r="AD1000" s="95"/>
      <c r="AE1000" s="95"/>
      <c r="AF1000" s="95"/>
      <c r="AG1000" s="95"/>
      <c r="AH1000" s="95"/>
    </row>
  </sheetData>
  <mergeCells count="1">
    <mergeCell ref="D20:AB20"/>
  </mergeCells>
  <pageMargins left="0.75" right="0.75" top="1" bottom="1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1000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" customHeight="1" x14ac:dyDescent="0.2"/>
  <cols>
    <col min="1" max="1" width="4" customWidth="1"/>
    <col min="2" max="2" width="34.85546875" customWidth="1"/>
    <col min="3" max="12" width="4.42578125" customWidth="1"/>
    <col min="13" max="13" width="6.7109375" customWidth="1"/>
    <col min="14" max="23" width="4.42578125" customWidth="1"/>
    <col min="24" max="24" width="6.85546875" customWidth="1"/>
    <col min="25" max="34" width="4.42578125" customWidth="1"/>
    <col min="35" max="35" width="15.140625" customWidth="1"/>
    <col min="36" max="36" width="11.42578125" customWidth="1"/>
    <col min="37" max="37" width="10.28515625" customWidth="1"/>
    <col min="38" max="38" width="8.5703125" customWidth="1"/>
  </cols>
  <sheetData>
    <row r="1" spans="1:38" ht="12.75" customHeight="1" x14ac:dyDescent="0.2">
      <c r="C1" s="95"/>
      <c r="D1" s="95"/>
      <c r="E1" s="95"/>
      <c r="F1" s="95"/>
      <c r="G1" s="95"/>
      <c r="H1" s="95"/>
      <c r="I1" s="95"/>
      <c r="J1" s="95"/>
      <c r="K1" s="95"/>
      <c r="L1" s="95"/>
      <c r="N1" s="95"/>
      <c r="O1" s="95"/>
      <c r="P1" s="95"/>
      <c r="Q1" s="95"/>
      <c r="R1" s="95"/>
      <c r="S1" s="95"/>
      <c r="T1" s="95"/>
      <c r="U1" s="95"/>
      <c r="V1" s="95"/>
      <c r="W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8" ht="12.75" customHeight="1" x14ac:dyDescent="0.3">
      <c r="B2" s="4" t="s">
        <v>0</v>
      </c>
      <c r="C2" s="96"/>
      <c r="D2" s="96"/>
      <c r="E2" s="96"/>
      <c r="F2" s="96"/>
      <c r="G2" s="96"/>
      <c r="H2" s="96"/>
      <c r="I2" s="96"/>
      <c r="J2" s="6"/>
      <c r="K2" s="6"/>
      <c r="L2" s="6"/>
      <c r="M2" s="5"/>
      <c r="N2" s="95"/>
      <c r="O2" s="6"/>
      <c r="P2" s="6"/>
      <c r="Q2" s="6"/>
      <c r="R2" s="6"/>
      <c r="S2" s="6"/>
      <c r="T2" s="6"/>
      <c r="U2" s="6"/>
      <c r="V2" s="6"/>
      <c r="W2" s="6"/>
      <c r="X2" s="5"/>
      <c r="Y2" s="6"/>
      <c r="Z2" s="95"/>
      <c r="AA2" s="95"/>
      <c r="AB2" s="6"/>
      <c r="AC2" s="6"/>
      <c r="AD2" s="6"/>
      <c r="AE2" s="6"/>
      <c r="AF2" s="6"/>
      <c r="AG2" s="6"/>
      <c r="AH2" s="6"/>
      <c r="AI2" s="5"/>
      <c r="AJ2" s="5"/>
      <c r="AK2" s="6"/>
      <c r="AL2" s="2"/>
    </row>
    <row r="3" spans="1:38" ht="12.75" customHeight="1" x14ac:dyDescent="0.25">
      <c r="A3" s="7"/>
      <c r="B3" s="8"/>
      <c r="C3" s="9">
        <v>1</v>
      </c>
      <c r="D3" s="10">
        <v>2</v>
      </c>
      <c r="E3" s="10">
        <v>3</v>
      </c>
      <c r="F3" s="10">
        <v>4</v>
      </c>
      <c r="G3" s="97">
        <v>5</v>
      </c>
      <c r="H3" s="98">
        <v>6</v>
      </c>
      <c r="I3" s="10">
        <v>7</v>
      </c>
      <c r="J3" s="10">
        <v>8</v>
      </c>
      <c r="K3" s="10">
        <v>9</v>
      </c>
      <c r="L3" s="10">
        <v>10</v>
      </c>
      <c r="M3" s="11" t="s">
        <v>1</v>
      </c>
      <c r="N3" s="10">
        <v>11</v>
      </c>
      <c r="O3" s="10">
        <v>12</v>
      </c>
      <c r="P3" s="10">
        <v>13</v>
      </c>
      <c r="Q3" s="10">
        <v>14</v>
      </c>
      <c r="R3" s="97">
        <v>15</v>
      </c>
      <c r="S3" s="98">
        <v>16</v>
      </c>
      <c r="T3" s="10">
        <v>17</v>
      </c>
      <c r="U3" s="10">
        <v>18</v>
      </c>
      <c r="V3" s="10">
        <v>19</v>
      </c>
      <c r="W3" s="10">
        <v>20</v>
      </c>
      <c r="X3" s="11" t="s">
        <v>1</v>
      </c>
      <c r="Y3" s="10">
        <v>21</v>
      </c>
      <c r="Z3" s="10">
        <v>22</v>
      </c>
      <c r="AA3" s="10">
        <v>23</v>
      </c>
      <c r="AB3" s="10">
        <v>24</v>
      </c>
      <c r="AC3" s="97">
        <v>25</v>
      </c>
      <c r="AD3" s="98">
        <v>26</v>
      </c>
      <c r="AE3" s="10">
        <v>27</v>
      </c>
      <c r="AF3" s="10">
        <v>28</v>
      </c>
      <c r="AG3" s="10">
        <v>29</v>
      </c>
      <c r="AH3" s="12">
        <v>30</v>
      </c>
      <c r="AI3" s="13" t="s">
        <v>2</v>
      </c>
      <c r="AJ3" s="14" t="s">
        <v>33</v>
      </c>
      <c r="AK3" s="15" t="s">
        <v>4</v>
      </c>
      <c r="AL3" s="16" t="s">
        <v>5</v>
      </c>
    </row>
    <row r="4" spans="1:38" ht="12.75" customHeight="1" x14ac:dyDescent="0.25">
      <c r="A4" s="17">
        <v>1</v>
      </c>
      <c r="B4" s="99" t="s">
        <v>6</v>
      </c>
      <c r="C4" s="102">
        <v>0</v>
      </c>
      <c r="D4" s="100">
        <v>0</v>
      </c>
      <c r="E4" s="100">
        <v>0</v>
      </c>
      <c r="F4" s="100">
        <v>0</v>
      </c>
      <c r="G4" s="100">
        <v>0</v>
      </c>
      <c r="H4" s="102">
        <v>0</v>
      </c>
      <c r="I4" s="100">
        <v>0</v>
      </c>
      <c r="J4" s="100">
        <v>0</v>
      </c>
      <c r="K4" s="100">
        <v>0</v>
      </c>
      <c r="L4" s="100">
        <v>0</v>
      </c>
      <c r="M4" s="103">
        <f t="shared" ref="M4:M17" si="0">SUM(C4:L4)</f>
        <v>0</v>
      </c>
      <c r="N4" s="102">
        <v>0</v>
      </c>
      <c r="O4" s="100">
        <v>0</v>
      </c>
      <c r="P4" s="100">
        <v>0</v>
      </c>
      <c r="Q4" s="100">
        <v>0</v>
      </c>
      <c r="R4" s="100">
        <v>0</v>
      </c>
      <c r="S4" s="102">
        <v>0</v>
      </c>
      <c r="T4" s="100">
        <v>0</v>
      </c>
      <c r="U4" s="100">
        <v>0</v>
      </c>
      <c r="V4" s="100">
        <v>0</v>
      </c>
      <c r="W4" s="100">
        <v>0</v>
      </c>
      <c r="X4" s="103">
        <f t="shared" ref="X4:X17" si="1">SUM(N4:W4)+M4</f>
        <v>0</v>
      </c>
      <c r="Y4" s="102">
        <v>0</v>
      </c>
      <c r="Z4" s="100">
        <v>0</v>
      </c>
      <c r="AA4" s="100">
        <v>0</v>
      </c>
      <c r="AB4" s="100">
        <v>0</v>
      </c>
      <c r="AC4" s="100">
        <v>0</v>
      </c>
      <c r="AD4" s="102">
        <v>0</v>
      </c>
      <c r="AE4" s="100">
        <v>0</v>
      </c>
      <c r="AF4" s="100">
        <v>0</v>
      </c>
      <c r="AG4" s="100">
        <v>0</v>
      </c>
      <c r="AH4" s="100">
        <v>0</v>
      </c>
      <c r="AI4" s="23">
        <f t="shared" ref="AI4:AI17" si="2">SUM(Y4:AH4)+X4</f>
        <v>0</v>
      </c>
      <c r="AJ4" s="24"/>
      <c r="AK4" s="25">
        <f t="shared" ref="AK4:AK17" si="3">RANK(AI4,AI$4:AI$21,0)</f>
        <v>1</v>
      </c>
      <c r="AL4" s="26">
        <f t="shared" ref="AL4:AL17" si="4">AI4*100/60</f>
        <v>0</v>
      </c>
    </row>
    <row r="5" spans="1:38" ht="12.75" customHeight="1" x14ac:dyDescent="0.25">
      <c r="A5" s="8">
        <v>2</v>
      </c>
      <c r="B5" s="104" t="s">
        <v>7</v>
      </c>
      <c r="C5" s="107">
        <v>0</v>
      </c>
      <c r="D5" s="105">
        <v>0</v>
      </c>
      <c r="E5" s="105">
        <v>0</v>
      </c>
      <c r="F5" s="105">
        <v>0</v>
      </c>
      <c r="G5" s="105">
        <v>0</v>
      </c>
      <c r="H5" s="107">
        <v>0</v>
      </c>
      <c r="I5" s="105">
        <v>0</v>
      </c>
      <c r="J5" s="105">
        <v>0</v>
      </c>
      <c r="K5" s="105">
        <v>0</v>
      </c>
      <c r="L5" s="105">
        <v>0</v>
      </c>
      <c r="M5" s="103">
        <f t="shared" si="0"/>
        <v>0</v>
      </c>
      <c r="N5" s="107">
        <v>0</v>
      </c>
      <c r="O5" s="105">
        <v>0</v>
      </c>
      <c r="P5" s="105">
        <v>0</v>
      </c>
      <c r="Q5" s="105">
        <v>0</v>
      </c>
      <c r="R5" s="105">
        <v>0</v>
      </c>
      <c r="S5" s="107">
        <v>0</v>
      </c>
      <c r="T5" s="105">
        <v>0</v>
      </c>
      <c r="U5" s="105">
        <v>0</v>
      </c>
      <c r="V5" s="105">
        <v>0</v>
      </c>
      <c r="W5" s="105">
        <v>0</v>
      </c>
      <c r="X5" s="103">
        <f t="shared" si="1"/>
        <v>0</v>
      </c>
      <c r="Y5" s="107">
        <v>0</v>
      </c>
      <c r="Z5" s="105">
        <v>0</v>
      </c>
      <c r="AA5" s="105">
        <v>0</v>
      </c>
      <c r="AB5" s="105">
        <v>0</v>
      </c>
      <c r="AC5" s="105">
        <v>0</v>
      </c>
      <c r="AD5" s="107">
        <v>0</v>
      </c>
      <c r="AE5" s="105">
        <v>0</v>
      </c>
      <c r="AF5" s="105">
        <v>0</v>
      </c>
      <c r="AG5" s="105">
        <v>0</v>
      </c>
      <c r="AH5" s="105">
        <v>0</v>
      </c>
      <c r="AI5" s="23">
        <f t="shared" si="2"/>
        <v>0</v>
      </c>
      <c r="AJ5" s="24"/>
      <c r="AK5" s="25">
        <f t="shared" si="3"/>
        <v>1</v>
      </c>
      <c r="AL5" s="26">
        <f t="shared" si="4"/>
        <v>0</v>
      </c>
    </row>
    <row r="6" spans="1:38" ht="12.75" customHeight="1" x14ac:dyDescent="0.25">
      <c r="A6" s="8">
        <v>3</v>
      </c>
      <c r="B6" s="99" t="s">
        <v>8</v>
      </c>
      <c r="C6" s="102">
        <v>0</v>
      </c>
      <c r="D6" s="100">
        <v>0</v>
      </c>
      <c r="E6" s="100">
        <v>0</v>
      </c>
      <c r="F6" s="100">
        <v>0</v>
      </c>
      <c r="G6" s="100">
        <v>0</v>
      </c>
      <c r="H6" s="102">
        <v>0</v>
      </c>
      <c r="I6" s="100">
        <v>0</v>
      </c>
      <c r="J6" s="100">
        <v>0</v>
      </c>
      <c r="K6" s="100">
        <v>0</v>
      </c>
      <c r="L6" s="100">
        <v>0</v>
      </c>
      <c r="M6" s="103">
        <f t="shared" si="0"/>
        <v>0</v>
      </c>
      <c r="N6" s="102">
        <v>0</v>
      </c>
      <c r="O6" s="100">
        <v>0</v>
      </c>
      <c r="P6" s="100">
        <v>0</v>
      </c>
      <c r="Q6" s="100">
        <v>0</v>
      </c>
      <c r="R6" s="100">
        <v>0</v>
      </c>
      <c r="S6" s="102">
        <v>0</v>
      </c>
      <c r="T6" s="100">
        <v>0</v>
      </c>
      <c r="U6" s="100">
        <v>0</v>
      </c>
      <c r="V6" s="100">
        <v>0</v>
      </c>
      <c r="W6" s="100">
        <v>0</v>
      </c>
      <c r="X6" s="103">
        <f t="shared" si="1"/>
        <v>0</v>
      </c>
      <c r="Y6" s="102">
        <v>0</v>
      </c>
      <c r="Z6" s="100">
        <v>0</v>
      </c>
      <c r="AA6" s="100">
        <v>0</v>
      </c>
      <c r="AB6" s="100">
        <v>0</v>
      </c>
      <c r="AC6" s="100">
        <v>0</v>
      </c>
      <c r="AD6" s="102">
        <v>0</v>
      </c>
      <c r="AE6" s="100">
        <v>0</v>
      </c>
      <c r="AF6" s="100">
        <v>0</v>
      </c>
      <c r="AG6" s="100">
        <v>0</v>
      </c>
      <c r="AH6" s="100">
        <v>0</v>
      </c>
      <c r="AI6" s="23">
        <f t="shared" si="2"/>
        <v>0</v>
      </c>
      <c r="AJ6" s="24"/>
      <c r="AK6" s="25">
        <f t="shared" si="3"/>
        <v>1</v>
      </c>
      <c r="AL6" s="26">
        <f t="shared" si="4"/>
        <v>0</v>
      </c>
    </row>
    <row r="7" spans="1:38" ht="12.75" customHeight="1" x14ac:dyDescent="0.25">
      <c r="A7" s="8">
        <v>4</v>
      </c>
      <c r="B7" s="108" t="s">
        <v>10</v>
      </c>
      <c r="C7" s="107">
        <v>0</v>
      </c>
      <c r="D7" s="105">
        <v>0</v>
      </c>
      <c r="E7" s="105">
        <v>0</v>
      </c>
      <c r="F7" s="105">
        <v>0</v>
      </c>
      <c r="G7" s="105">
        <v>0</v>
      </c>
      <c r="H7" s="107">
        <v>0</v>
      </c>
      <c r="I7" s="105">
        <v>0</v>
      </c>
      <c r="J7" s="105">
        <v>0</v>
      </c>
      <c r="K7" s="105">
        <v>0</v>
      </c>
      <c r="L7" s="105">
        <v>0</v>
      </c>
      <c r="M7" s="103">
        <f t="shared" si="0"/>
        <v>0</v>
      </c>
      <c r="N7" s="107">
        <v>0</v>
      </c>
      <c r="O7" s="105">
        <v>0</v>
      </c>
      <c r="P7" s="105">
        <v>0</v>
      </c>
      <c r="Q7" s="105">
        <v>0</v>
      </c>
      <c r="R7" s="105">
        <v>0</v>
      </c>
      <c r="S7" s="107">
        <v>0</v>
      </c>
      <c r="T7" s="105">
        <v>0</v>
      </c>
      <c r="U7" s="105">
        <v>0</v>
      </c>
      <c r="V7" s="105">
        <v>0</v>
      </c>
      <c r="W7" s="105">
        <v>0</v>
      </c>
      <c r="X7" s="103">
        <f t="shared" si="1"/>
        <v>0</v>
      </c>
      <c r="Y7" s="107">
        <v>0</v>
      </c>
      <c r="Z7" s="105">
        <v>0</v>
      </c>
      <c r="AA7" s="105">
        <v>0</v>
      </c>
      <c r="AB7" s="105">
        <v>0</v>
      </c>
      <c r="AC7" s="105">
        <v>0</v>
      </c>
      <c r="AD7" s="107">
        <v>0</v>
      </c>
      <c r="AE7" s="105">
        <v>0</v>
      </c>
      <c r="AF7" s="105">
        <v>0</v>
      </c>
      <c r="AG7" s="105">
        <v>0</v>
      </c>
      <c r="AH7" s="105">
        <v>0</v>
      </c>
      <c r="AI7" s="23">
        <f t="shared" si="2"/>
        <v>0</v>
      </c>
      <c r="AJ7" s="24"/>
      <c r="AK7" s="25">
        <f t="shared" si="3"/>
        <v>1</v>
      </c>
      <c r="AL7" s="26">
        <f t="shared" si="4"/>
        <v>0</v>
      </c>
    </row>
    <row r="8" spans="1:38" ht="12.75" customHeight="1" x14ac:dyDescent="0.25">
      <c r="A8" s="8">
        <v>5</v>
      </c>
      <c r="B8" s="109" t="s">
        <v>11</v>
      </c>
      <c r="C8" s="102">
        <v>0</v>
      </c>
      <c r="D8" s="100">
        <v>0</v>
      </c>
      <c r="E8" s="100">
        <v>0</v>
      </c>
      <c r="F8" s="100">
        <v>0</v>
      </c>
      <c r="G8" s="100">
        <v>0</v>
      </c>
      <c r="H8" s="102">
        <v>0</v>
      </c>
      <c r="I8" s="100">
        <v>0</v>
      </c>
      <c r="J8" s="100">
        <v>0</v>
      </c>
      <c r="K8" s="100">
        <v>0</v>
      </c>
      <c r="L8" s="100">
        <v>0</v>
      </c>
      <c r="M8" s="103">
        <f t="shared" si="0"/>
        <v>0</v>
      </c>
      <c r="N8" s="102">
        <v>0</v>
      </c>
      <c r="O8" s="100">
        <v>0</v>
      </c>
      <c r="P8" s="100">
        <v>0</v>
      </c>
      <c r="Q8" s="100">
        <v>0</v>
      </c>
      <c r="R8" s="100">
        <v>0</v>
      </c>
      <c r="S8" s="102">
        <v>0</v>
      </c>
      <c r="T8" s="100">
        <v>0</v>
      </c>
      <c r="U8" s="100">
        <v>0</v>
      </c>
      <c r="V8" s="100">
        <v>0</v>
      </c>
      <c r="W8" s="100">
        <v>0</v>
      </c>
      <c r="X8" s="103">
        <f t="shared" si="1"/>
        <v>0</v>
      </c>
      <c r="Y8" s="102">
        <v>0</v>
      </c>
      <c r="Z8" s="100">
        <v>0</v>
      </c>
      <c r="AA8" s="100">
        <v>0</v>
      </c>
      <c r="AB8" s="100">
        <v>0</v>
      </c>
      <c r="AC8" s="100">
        <v>0</v>
      </c>
      <c r="AD8" s="102">
        <v>0</v>
      </c>
      <c r="AE8" s="100">
        <v>0</v>
      </c>
      <c r="AF8" s="100">
        <v>0</v>
      </c>
      <c r="AG8" s="100">
        <v>0</v>
      </c>
      <c r="AH8" s="100">
        <v>0</v>
      </c>
      <c r="AI8" s="23">
        <f t="shared" si="2"/>
        <v>0</v>
      </c>
      <c r="AJ8" s="24"/>
      <c r="AK8" s="25">
        <f t="shared" si="3"/>
        <v>1</v>
      </c>
      <c r="AL8" s="26">
        <f t="shared" si="4"/>
        <v>0</v>
      </c>
    </row>
    <row r="9" spans="1:38" ht="12.75" customHeight="1" x14ac:dyDescent="0.25">
      <c r="A9" s="8">
        <v>6</v>
      </c>
      <c r="B9" s="108" t="s">
        <v>12</v>
      </c>
      <c r="C9" s="107">
        <v>0</v>
      </c>
      <c r="D9" s="105">
        <v>0</v>
      </c>
      <c r="E9" s="105">
        <v>0</v>
      </c>
      <c r="F9" s="105">
        <v>0</v>
      </c>
      <c r="G9" s="105">
        <v>0</v>
      </c>
      <c r="H9" s="107">
        <v>0</v>
      </c>
      <c r="I9" s="105">
        <v>0</v>
      </c>
      <c r="J9" s="105">
        <v>0</v>
      </c>
      <c r="K9" s="105">
        <v>0</v>
      </c>
      <c r="L9" s="105">
        <v>0</v>
      </c>
      <c r="M9" s="103">
        <f t="shared" si="0"/>
        <v>0</v>
      </c>
      <c r="N9" s="107">
        <v>0</v>
      </c>
      <c r="O9" s="105">
        <v>0</v>
      </c>
      <c r="P9" s="105">
        <v>0</v>
      </c>
      <c r="Q9" s="105">
        <v>0</v>
      </c>
      <c r="R9" s="105">
        <v>0</v>
      </c>
      <c r="S9" s="107">
        <v>0</v>
      </c>
      <c r="T9" s="105">
        <v>0</v>
      </c>
      <c r="U9" s="105">
        <v>0</v>
      </c>
      <c r="V9" s="105">
        <v>0</v>
      </c>
      <c r="W9" s="105">
        <v>0</v>
      </c>
      <c r="X9" s="103">
        <f t="shared" si="1"/>
        <v>0</v>
      </c>
      <c r="Y9" s="107">
        <v>0</v>
      </c>
      <c r="Z9" s="105">
        <v>0</v>
      </c>
      <c r="AA9" s="105">
        <v>0</v>
      </c>
      <c r="AB9" s="105">
        <v>0</v>
      </c>
      <c r="AC9" s="105">
        <v>0</v>
      </c>
      <c r="AD9" s="107">
        <v>0</v>
      </c>
      <c r="AE9" s="105">
        <v>0</v>
      </c>
      <c r="AF9" s="105">
        <v>0</v>
      </c>
      <c r="AG9" s="105">
        <v>0</v>
      </c>
      <c r="AH9" s="105">
        <v>0</v>
      </c>
      <c r="AI9" s="23">
        <f t="shared" si="2"/>
        <v>0</v>
      </c>
      <c r="AJ9" s="24"/>
      <c r="AK9" s="25">
        <f t="shared" si="3"/>
        <v>1</v>
      </c>
      <c r="AL9" s="26">
        <f t="shared" si="4"/>
        <v>0</v>
      </c>
    </row>
    <row r="10" spans="1:38" ht="12.75" customHeight="1" x14ac:dyDescent="0.25">
      <c r="A10" s="8">
        <v>7</v>
      </c>
      <c r="B10" s="109" t="s">
        <v>13</v>
      </c>
      <c r="C10" s="102">
        <v>0</v>
      </c>
      <c r="D10" s="100">
        <v>0</v>
      </c>
      <c r="E10" s="100">
        <v>0</v>
      </c>
      <c r="F10" s="100">
        <v>0</v>
      </c>
      <c r="G10" s="100">
        <v>0</v>
      </c>
      <c r="H10" s="102">
        <v>0</v>
      </c>
      <c r="I10" s="100">
        <v>0</v>
      </c>
      <c r="J10" s="100">
        <v>0</v>
      </c>
      <c r="K10" s="100">
        <v>0</v>
      </c>
      <c r="L10" s="100">
        <v>0</v>
      </c>
      <c r="M10" s="103">
        <f t="shared" si="0"/>
        <v>0</v>
      </c>
      <c r="N10" s="102">
        <v>0</v>
      </c>
      <c r="O10" s="100">
        <v>0</v>
      </c>
      <c r="P10" s="100">
        <v>0</v>
      </c>
      <c r="Q10" s="100">
        <v>0</v>
      </c>
      <c r="R10" s="100">
        <v>0</v>
      </c>
      <c r="S10" s="102">
        <v>0</v>
      </c>
      <c r="T10" s="100">
        <v>0</v>
      </c>
      <c r="U10" s="100">
        <v>0</v>
      </c>
      <c r="V10" s="100">
        <v>0</v>
      </c>
      <c r="W10" s="100">
        <v>0</v>
      </c>
      <c r="X10" s="103">
        <f t="shared" si="1"/>
        <v>0</v>
      </c>
      <c r="Y10" s="102">
        <v>0</v>
      </c>
      <c r="Z10" s="100">
        <v>0</v>
      </c>
      <c r="AA10" s="100">
        <v>0</v>
      </c>
      <c r="AB10" s="100">
        <v>0</v>
      </c>
      <c r="AC10" s="100">
        <v>0</v>
      </c>
      <c r="AD10" s="102">
        <v>0</v>
      </c>
      <c r="AE10" s="100">
        <v>0</v>
      </c>
      <c r="AF10" s="100">
        <v>0</v>
      </c>
      <c r="AG10" s="100">
        <v>0</v>
      </c>
      <c r="AH10" s="100">
        <v>0</v>
      </c>
      <c r="AI10" s="23">
        <f t="shared" si="2"/>
        <v>0</v>
      </c>
      <c r="AJ10" s="24"/>
      <c r="AK10" s="25">
        <f t="shared" si="3"/>
        <v>1</v>
      </c>
      <c r="AL10" s="26">
        <f t="shared" si="4"/>
        <v>0</v>
      </c>
    </row>
    <row r="11" spans="1:38" ht="12.75" customHeight="1" x14ac:dyDescent="0.25">
      <c r="A11" s="8">
        <v>8</v>
      </c>
      <c r="B11" s="108" t="s">
        <v>14</v>
      </c>
      <c r="C11" s="107">
        <v>0</v>
      </c>
      <c r="D11" s="105">
        <v>0</v>
      </c>
      <c r="E11" s="105">
        <v>0</v>
      </c>
      <c r="F11" s="105">
        <v>0</v>
      </c>
      <c r="G11" s="105">
        <v>0</v>
      </c>
      <c r="H11" s="107">
        <v>0</v>
      </c>
      <c r="I11" s="105">
        <v>0</v>
      </c>
      <c r="J11" s="105">
        <v>0</v>
      </c>
      <c r="K11" s="105">
        <v>0</v>
      </c>
      <c r="L11" s="105">
        <v>0</v>
      </c>
      <c r="M11" s="103">
        <f t="shared" si="0"/>
        <v>0</v>
      </c>
      <c r="N11" s="107">
        <v>0</v>
      </c>
      <c r="O11" s="105">
        <v>0</v>
      </c>
      <c r="P11" s="105">
        <v>0</v>
      </c>
      <c r="Q11" s="105">
        <v>0</v>
      </c>
      <c r="R11" s="105">
        <v>0</v>
      </c>
      <c r="S11" s="107">
        <v>0</v>
      </c>
      <c r="T11" s="105">
        <v>0</v>
      </c>
      <c r="U11" s="105">
        <v>0</v>
      </c>
      <c r="V11" s="105">
        <v>0</v>
      </c>
      <c r="W11" s="105">
        <v>0</v>
      </c>
      <c r="X11" s="103">
        <f t="shared" si="1"/>
        <v>0</v>
      </c>
      <c r="Y11" s="107">
        <v>0</v>
      </c>
      <c r="Z11" s="105">
        <v>0</v>
      </c>
      <c r="AA11" s="105">
        <v>0</v>
      </c>
      <c r="AB11" s="105">
        <v>0</v>
      </c>
      <c r="AC11" s="105">
        <v>0</v>
      </c>
      <c r="AD11" s="107">
        <v>0</v>
      </c>
      <c r="AE11" s="105">
        <v>0</v>
      </c>
      <c r="AF11" s="105">
        <v>0</v>
      </c>
      <c r="AG11" s="105">
        <v>0</v>
      </c>
      <c r="AH11" s="105">
        <v>0</v>
      </c>
      <c r="AI11" s="23">
        <f t="shared" si="2"/>
        <v>0</v>
      </c>
      <c r="AJ11" s="24"/>
      <c r="AK11" s="25">
        <f t="shared" si="3"/>
        <v>1</v>
      </c>
      <c r="AL11" s="26">
        <f t="shared" si="4"/>
        <v>0</v>
      </c>
    </row>
    <row r="12" spans="1:38" ht="12.75" customHeight="1" x14ac:dyDescent="0.25">
      <c r="A12" s="8">
        <v>9</v>
      </c>
      <c r="B12" s="109" t="s">
        <v>15</v>
      </c>
      <c r="C12" s="102">
        <v>0</v>
      </c>
      <c r="D12" s="100">
        <v>0</v>
      </c>
      <c r="E12" s="100">
        <v>0</v>
      </c>
      <c r="F12" s="100">
        <v>0</v>
      </c>
      <c r="G12" s="100">
        <v>0</v>
      </c>
      <c r="H12" s="102">
        <v>0</v>
      </c>
      <c r="I12" s="100">
        <v>0</v>
      </c>
      <c r="J12" s="100">
        <v>0</v>
      </c>
      <c r="K12" s="100">
        <v>0</v>
      </c>
      <c r="L12" s="100">
        <v>0</v>
      </c>
      <c r="M12" s="103">
        <f t="shared" si="0"/>
        <v>0</v>
      </c>
      <c r="N12" s="102">
        <v>0</v>
      </c>
      <c r="O12" s="100">
        <v>0</v>
      </c>
      <c r="P12" s="100">
        <v>0</v>
      </c>
      <c r="Q12" s="100">
        <v>0</v>
      </c>
      <c r="R12" s="100">
        <v>0</v>
      </c>
      <c r="S12" s="102">
        <v>0</v>
      </c>
      <c r="T12" s="100">
        <v>0</v>
      </c>
      <c r="U12" s="100">
        <v>0</v>
      </c>
      <c r="V12" s="100">
        <v>0</v>
      </c>
      <c r="W12" s="100">
        <v>0</v>
      </c>
      <c r="X12" s="103">
        <f t="shared" si="1"/>
        <v>0</v>
      </c>
      <c r="Y12" s="102">
        <v>0</v>
      </c>
      <c r="Z12" s="100">
        <v>0</v>
      </c>
      <c r="AA12" s="100">
        <v>0</v>
      </c>
      <c r="AB12" s="100">
        <v>0</v>
      </c>
      <c r="AC12" s="100">
        <v>0</v>
      </c>
      <c r="AD12" s="102">
        <v>0</v>
      </c>
      <c r="AE12" s="100">
        <v>0</v>
      </c>
      <c r="AF12" s="100">
        <v>0</v>
      </c>
      <c r="AG12" s="100">
        <v>0</v>
      </c>
      <c r="AH12" s="100">
        <v>0</v>
      </c>
      <c r="AI12" s="23">
        <f t="shared" si="2"/>
        <v>0</v>
      </c>
      <c r="AJ12" s="24"/>
      <c r="AK12" s="25">
        <f t="shared" si="3"/>
        <v>1</v>
      </c>
      <c r="AL12" s="26">
        <f t="shared" si="4"/>
        <v>0</v>
      </c>
    </row>
    <row r="13" spans="1:38" ht="12.75" customHeight="1" x14ac:dyDescent="0.25">
      <c r="A13" s="8">
        <v>10</v>
      </c>
      <c r="B13" s="108" t="s">
        <v>16</v>
      </c>
      <c r="C13" s="107">
        <v>0</v>
      </c>
      <c r="D13" s="105">
        <v>0</v>
      </c>
      <c r="E13" s="105">
        <v>0</v>
      </c>
      <c r="F13" s="105">
        <v>0</v>
      </c>
      <c r="G13" s="105">
        <v>0</v>
      </c>
      <c r="H13" s="107">
        <v>0</v>
      </c>
      <c r="I13" s="105">
        <v>0</v>
      </c>
      <c r="J13" s="105">
        <v>0</v>
      </c>
      <c r="K13" s="105">
        <v>0</v>
      </c>
      <c r="L13" s="105">
        <v>0</v>
      </c>
      <c r="M13" s="103">
        <f t="shared" si="0"/>
        <v>0</v>
      </c>
      <c r="N13" s="107">
        <v>0</v>
      </c>
      <c r="O13" s="105">
        <v>0</v>
      </c>
      <c r="P13" s="105">
        <v>0</v>
      </c>
      <c r="Q13" s="105">
        <v>0</v>
      </c>
      <c r="R13" s="105">
        <v>0</v>
      </c>
      <c r="S13" s="107">
        <v>0</v>
      </c>
      <c r="T13" s="105">
        <v>0</v>
      </c>
      <c r="U13" s="105">
        <v>0</v>
      </c>
      <c r="V13" s="105">
        <v>0</v>
      </c>
      <c r="W13" s="105">
        <v>0</v>
      </c>
      <c r="X13" s="103">
        <f t="shared" si="1"/>
        <v>0</v>
      </c>
      <c r="Y13" s="107">
        <v>0</v>
      </c>
      <c r="Z13" s="105">
        <v>0</v>
      </c>
      <c r="AA13" s="105">
        <v>0</v>
      </c>
      <c r="AB13" s="105">
        <v>0</v>
      </c>
      <c r="AC13" s="105">
        <v>0</v>
      </c>
      <c r="AD13" s="107">
        <v>0</v>
      </c>
      <c r="AE13" s="105">
        <v>0</v>
      </c>
      <c r="AF13" s="105">
        <v>0</v>
      </c>
      <c r="AG13" s="105">
        <v>0</v>
      </c>
      <c r="AH13" s="105">
        <v>0</v>
      </c>
      <c r="AI13" s="23">
        <f t="shared" si="2"/>
        <v>0</v>
      </c>
      <c r="AJ13" s="24"/>
      <c r="AK13" s="25">
        <f t="shared" si="3"/>
        <v>1</v>
      </c>
      <c r="AL13" s="26">
        <f t="shared" si="4"/>
        <v>0</v>
      </c>
    </row>
    <row r="14" spans="1:38" ht="12.75" customHeight="1" x14ac:dyDescent="0.25">
      <c r="A14" s="8">
        <v>11</v>
      </c>
      <c r="B14" s="109" t="s">
        <v>17</v>
      </c>
      <c r="C14" s="102">
        <v>0</v>
      </c>
      <c r="D14" s="100">
        <v>0</v>
      </c>
      <c r="E14" s="100">
        <v>0</v>
      </c>
      <c r="F14" s="100">
        <v>0</v>
      </c>
      <c r="G14" s="100">
        <v>0</v>
      </c>
      <c r="H14" s="102">
        <v>0</v>
      </c>
      <c r="I14" s="100">
        <v>0</v>
      </c>
      <c r="J14" s="100">
        <v>0</v>
      </c>
      <c r="K14" s="100">
        <v>0</v>
      </c>
      <c r="L14" s="100">
        <v>0</v>
      </c>
      <c r="M14" s="103">
        <f t="shared" si="0"/>
        <v>0</v>
      </c>
      <c r="N14" s="102">
        <v>0</v>
      </c>
      <c r="O14" s="100">
        <v>0</v>
      </c>
      <c r="P14" s="100">
        <v>0</v>
      </c>
      <c r="Q14" s="100">
        <v>0</v>
      </c>
      <c r="R14" s="100">
        <v>0</v>
      </c>
      <c r="S14" s="102">
        <v>0</v>
      </c>
      <c r="T14" s="100">
        <v>0</v>
      </c>
      <c r="U14" s="100">
        <v>0</v>
      </c>
      <c r="V14" s="100">
        <v>0</v>
      </c>
      <c r="W14" s="100">
        <v>0</v>
      </c>
      <c r="X14" s="103">
        <f t="shared" si="1"/>
        <v>0</v>
      </c>
      <c r="Y14" s="102">
        <v>0</v>
      </c>
      <c r="Z14" s="100">
        <v>0</v>
      </c>
      <c r="AA14" s="100">
        <v>0</v>
      </c>
      <c r="AB14" s="100">
        <v>0</v>
      </c>
      <c r="AC14" s="100">
        <v>0</v>
      </c>
      <c r="AD14" s="102">
        <v>0</v>
      </c>
      <c r="AE14" s="100">
        <v>0</v>
      </c>
      <c r="AF14" s="100">
        <v>0</v>
      </c>
      <c r="AG14" s="100">
        <v>0</v>
      </c>
      <c r="AH14" s="100">
        <v>0</v>
      </c>
      <c r="AI14" s="23">
        <f t="shared" si="2"/>
        <v>0</v>
      </c>
      <c r="AJ14" s="24"/>
      <c r="AK14" s="25">
        <f t="shared" si="3"/>
        <v>1</v>
      </c>
      <c r="AL14" s="26">
        <f t="shared" si="4"/>
        <v>0</v>
      </c>
    </row>
    <row r="15" spans="1:38" ht="12.75" customHeight="1" x14ac:dyDescent="0.25">
      <c r="A15" s="8">
        <v>12</v>
      </c>
      <c r="B15" s="108" t="s">
        <v>18</v>
      </c>
      <c r="C15" s="107">
        <v>0</v>
      </c>
      <c r="D15" s="105">
        <v>0</v>
      </c>
      <c r="E15" s="105">
        <v>0</v>
      </c>
      <c r="F15" s="105">
        <v>0</v>
      </c>
      <c r="G15" s="105">
        <v>0</v>
      </c>
      <c r="H15" s="107">
        <v>0</v>
      </c>
      <c r="I15" s="105">
        <v>0</v>
      </c>
      <c r="J15" s="105">
        <v>0</v>
      </c>
      <c r="K15" s="105">
        <v>0</v>
      </c>
      <c r="L15" s="105">
        <v>0</v>
      </c>
      <c r="M15" s="103">
        <f t="shared" si="0"/>
        <v>0</v>
      </c>
      <c r="N15" s="107">
        <v>0</v>
      </c>
      <c r="O15" s="105">
        <v>0</v>
      </c>
      <c r="P15" s="105">
        <v>0</v>
      </c>
      <c r="Q15" s="105">
        <v>0</v>
      </c>
      <c r="R15" s="105">
        <v>0</v>
      </c>
      <c r="S15" s="107">
        <v>0</v>
      </c>
      <c r="T15" s="105">
        <v>0</v>
      </c>
      <c r="U15" s="105">
        <v>0</v>
      </c>
      <c r="V15" s="105">
        <v>0</v>
      </c>
      <c r="W15" s="105">
        <v>0</v>
      </c>
      <c r="X15" s="103">
        <f t="shared" si="1"/>
        <v>0</v>
      </c>
      <c r="Y15" s="107">
        <v>0</v>
      </c>
      <c r="Z15" s="105">
        <v>0</v>
      </c>
      <c r="AA15" s="105">
        <v>0</v>
      </c>
      <c r="AB15" s="105">
        <v>0</v>
      </c>
      <c r="AC15" s="105">
        <v>0</v>
      </c>
      <c r="AD15" s="107">
        <v>0</v>
      </c>
      <c r="AE15" s="105">
        <v>0</v>
      </c>
      <c r="AF15" s="105">
        <v>0</v>
      </c>
      <c r="AG15" s="105">
        <v>0</v>
      </c>
      <c r="AH15" s="105">
        <v>0</v>
      </c>
      <c r="AI15" s="23">
        <f t="shared" si="2"/>
        <v>0</v>
      </c>
      <c r="AJ15" s="24"/>
      <c r="AK15" s="25">
        <f t="shared" si="3"/>
        <v>1</v>
      </c>
      <c r="AL15" s="26">
        <f t="shared" si="4"/>
        <v>0</v>
      </c>
    </row>
    <row r="16" spans="1:38" ht="12.75" customHeight="1" x14ac:dyDescent="0.25">
      <c r="A16" s="8">
        <v>13</v>
      </c>
      <c r="B16" s="109" t="s">
        <v>19</v>
      </c>
      <c r="C16" s="102">
        <v>0</v>
      </c>
      <c r="D16" s="100">
        <v>0</v>
      </c>
      <c r="E16" s="100">
        <v>0</v>
      </c>
      <c r="F16" s="100">
        <v>0</v>
      </c>
      <c r="G16" s="100">
        <v>0</v>
      </c>
      <c r="H16" s="102">
        <v>0</v>
      </c>
      <c r="I16" s="100">
        <v>0</v>
      </c>
      <c r="J16" s="100">
        <v>0</v>
      </c>
      <c r="K16" s="100">
        <v>0</v>
      </c>
      <c r="L16" s="100">
        <v>0</v>
      </c>
      <c r="M16" s="103">
        <f t="shared" si="0"/>
        <v>0</v>
      </c>
      <c r="N16" s="102">
        <v>0</v>
      </c>
      <c r="O16" s="100">
        <v>0</v>
      </c>
      <c r="P16" s="100">
        <v>0</v>
      </c>
      <c r="Q16" s="100">
        <v>0</v>
      </c>
      <c r="R16" s="100">
        <v>0</v>
      </c>
      <c r="S16" s="102">
        <v>0</v>
      </c>
      <c r="T16" s="100">
        <v>0</v>
      </c>
      <c r="U16" s="100">
        <v>0</v>
      </c>
      <c r="V16" s="100">
        <v>0</v>
      </c>
      <c r="W16" s="100">
        <v>0</v>
      </c>
      <c r="X16" s="103">
        <f t="shared" si="1"/>
        <v>0</v>
      </c>
      <c r="Y16" s="102">
        <v>0</v>
      </c>
      <c r="Z16" s="100">
        <v>0</v>
      </c>
      <c r="AA16" s="100">
        <v>0</v>
      </c>
      <c r="AB16" s="100">
        <v>0</v>
      </c>
      <c r="AC16" s="100">
        <v>0</v>
      </c>
      <c r="AD16" s="102">
        <v>0</v>
      </c>
      <c r="AE16" s="100">
        <v>0</v>
      </c>
      <c r="AF16" s="100">
        <v>0</v>
      </c>
      <c r="AG16" s="100">
        <v>0</v>
      </c>
      <c r="AH16" s="100">
        <v>0</v>
      </c>
      <c r="AI16" s="23">
        <f t="shared" si="2"/>
        <v>0</v>
      </c>
      <c r="AJ16" s="37"/>
      <c r="AK16" s="25">
        <f t="shared" si="3"/>
        <v>1</v>
      </c>
      <c r="AL16" s="38">
        <f t="shared" si="4"/>
        <v>0</v>
      </c>
    </row>
    <row r="17" spans="1:38" ht="12.75" customHeight="1" x14ac:dyDescent="0.25">
      <c r="A17" s="39">
        <v>14</v>
      </c>
      <c r="B17" s="108" t="s">
        <v>34</v>
      </c>
      <c r="C17" s="107">
        <v>0</v>
      </c>
      <c r="D17" s="105">
        <v>0</v>
      </c>
      <c r="E17" s="105">
        <v>0</v>
      </c>
      <c r="F17" s="105">
        <v>0</v>
      </c>
      <c r="G17" s="105">
        <v>0</v>
      </c>
      <c r="H17" s="107">
        <v>0</v>
      </c>
      <c r="I17" s="105">
        <v>0</v>
      </c>
      <c r="J17" s="105">
        <v>0</v>
      </c>
      <c r="K17" s="105">
        <v>0</v>
      </c>
      <c r="L17" s="105">
        <v>0</v>
      </c>
      <c r="M17" s="103">
        <f t="shared" si="0"/>
        <v>0</v>
      </c>
      <c r="N17" s="107">
        <v>0</v>
      </c>
      <c r="O17" s="105">
        <v>0</v>
      </c>
      <c r="P17" s="105">
        <v>0</v>
      </c>
      <c r="Q17" s="105">
        <v>0</v>
      </c>
      <c r="R17" s="105">
        <v>0</v>
      </c>
      <c r="S17" s="107">
        <v>0</v>
      </c>
      <c r="T17" s="105">
        <v>0</v>
      </c>
      <c r="U17" s="105">
        <v>0</v>
      </c>
      <c r="V17" s="105">
        <v>0</v>
      </c>
      <c r="W17" s="105">
        <v>0</v>
      </c>
      <c r="X17" s="103">
        <f t="shared" si="1"/>
        <v>0</v>
      </c>
      <c r="Y17" s="107">
        <v>0</v>
      </c>
      <c r="Z17" s="105">
        <v>0</v>
      </c>
      <c r="AA17" s="105">
        <v>0</v>
      </c>
      <c r="AB17" s="105">
        <v>0</v>
      </c>
      <c r="AC17" s="105">
        <v>0</v>
      </c>
      <c r="AD17" s="107">
        <v>0</v>
      </c>
      <c r="AE17" s="105">
        <v>0</v>
      </c>
      <c r="AF17" s="105">
        <v>0</v>
      </c>
      <c r="AG17" s="105">
        <v>0</v>
      </c>
      <c r="AH17" s="105">
        <v>0</v>
      </c>
      <c r="AI17" s="23">
        <f t="shared" si="2"/>
        <v>0</v>
      </c>
      <c r="AJ17" s="24"/>
      <c r="AK17" s="25">
        <f t="shared" si="3"/>
        <v>1</v>
      </c>
      <c r="AL17" s="26">
        <f t="shared" si="4"/>
        <v>0</v>
      </c>
    </row>
    <row r="18" spans="1:38" ht="12.75" customHeight="1" x14ac:dyDescent="0.25">
      <c r="A18" s="39">
        <v>15</v>
      </c>
      <c r="B18" s="47" t="s">
        <v>20</v>
      </c>
      <c r="C18" s="110">
        <f t="shared" ref="C18:L18" si="5">SUM(C4:C17)</f>
        <v>0</v>
      </c>
      <c r="D18" s="110">
        <f t="shared" si="5"/>
        <v>0</v>
      </c>
      <c r="E18" s="110">
        <f t="shared" si="5"/>
        <v>0</v>
      </c>
      <c r="F18" s="110">
        <f t="shared" si="5"/>
        <v>0</v>
      </c>
      <c r="G18" s="110">
        <f t="shared" si="5"/>
        <v>0</v>
      </c>
      <c r="H18" s="110">
        <f t="shared" si="5"/>
        <v>0</v>
      </c>
      <c r="I18" s="110">
        <f t="shared" si="5"/>
        <v>0</v>
      </c>
      <c r="J18" s="110">
        <f t="shared" si="5"/>
        <v>0</v>
      </c>
      <c r="K18" s="110">
        <f t="shared" si="5"/>
        <v>0</v>
      </c>
      <c r="L18" s="110">
        <f t="shared" si="5"/>
        <v>0</v>
      </c>
      <c r="M18" s="48" t="s">
        <v>21</v>
      </c>
      <c r="N18" s="110">
        <f t="shared" ref="N18:W18" si="6">SUM(N4:N17)</f>
        <v>0</v>
      </c>
      <c r="O18" s="110">
        <f t="shared" si="6"/>
        <v>0</v>
      </c>
      <c r="P18" s="110">
        <f t="shared" si="6"/>
        <v>0</v>
      </c>
      <c r="Q18" s="110">
        <f t="shared" si="6"/>
        <v>0</v>
      </c>
      <c r="R18" s="111">
        <f t="shared" si="6"/>
        <v>0</v>
      </c>
      <c r="S18" s="112">
        <f t="shared" si="6"/>
        <v>0</v>
      </c>
      <c r="T18" s="110">
        <f t="shared" si="6"/>
        <v>0</v>
      </c>
      <c r="U18" s="110">
        <f t="shared" si="6"/>
        <v>0</v>
      </c>
      <c r="V18" s="110">
        <f t="shared" si="6"/>
        <v>0</v>
      </c>
      <c r="W18" s="110">
        <f t="shared" si="6"/>
        <v>0</v>
      </c>
      <c r="X18" s="48" t="s">
        <v>21</v>
      </c>
      <c r="Y18" s="110">
        <f t="shared" ref="Y18:AH18" si="7">SUM(Y4:Y17)</f>
        <v>0</v>
      </c>
      <c r="Z18" s="110">
        <f t="shared" si="7"/>
        <v>0</v>
      </c>
      <c r="AA18" s="110">
        <f t="shared" si="7"/>
        <v>0</v>
      </c>
      <c r="AB18" s="110">
        <f t="shared" si="7"/>
        <v>0</v>
      </c>
      <c r="AC18" s="111">
        <f t="shared" si="7"/>
        <v>0</v>
      </c>
      <c r="AD18" s="112">
        <f t="shared" si="7"/>
        <v>0</v>
      </c>
      <c r="AE18" s="110">
        <f t="shared" si="7"/>
        <v>0</v>
      </c>
      <c r="AF18" s="110">
        <f t="shared" si="7"/>
        <v>0</v>
      </c>
      <c r="AG18" s="110">
        <f t="shared" si="7"/>
        <v>0</v>
      </c>
      <c r="AH18" s="110">
        <f t="shared" si="7"/>
        <v>0</v>
      </c>
      <c r="AI18" s="51"/>
      <c r="AJ18" s="51"/>
      <c r="AK18" s="50"/>
      <c r="AL18" s="2"/>
    </row>
    <row r="19" spans="1:38" ht="12.75" customHeight="1" x14ac:dyDescent="0.25">
      <c r="A19" s="39">
        <v>16</v>
      </c>
      <c r="B19" s="51"/>
      <c r="C19" s="55"/>
      <c r="D19" s="95"/>
      <c r="E19" s="95"/>
      <c r="F19" s="95"/>
      <c r="G19" s="95"/>
      <c r="H19" s="95"/>
      <c r="I19" s="95"/>
      <c r="J19" s="95"/>
      <c r="K19" s="95"/>
      <c r="L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Y19" s="95"/>
      <c r="Z19" s="95"/>
      <c r="AA19" s="95"/>
      <c r="AB19" s="95"/>
      <c r="AC19" s="55"/>
      <c r="AD19" s="55"/>
      <c r="AE19" s="55"/>
      <c r="AF19" s="55"/>
      <c r="AG19" s="55"/>
      <c r="AH19" s="55"/>
    </row>
    <row r="20" spans="1:38" ht="12.75" customHeight="1" x14ac:dyDescent="0.25">
      <c r="A20" s="39">
        <v>17</v>
      </c>
      <c r="B20" s="51"/>
      <c r="C20" s="55"/>
      <c r="D20" s="142" t="s">
        <v>39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55"/>
      <c r="AD20" s="55"/>
      <c r="AE20" s="55"/>
      <c r="AF20" s="55"/>
      <c r="AG20" s="55"/>
      <c r="AH20" s="55"/>
      <c r="AI20" s="51"/>
      <c r="AJ20" s="51"/>
      <c r="AK20" s="50"/>
      <c r="AL20" s="2"/>
    </row>
    <row r="21" spans="1:38" ht="12.75" customHeight="1" x14ac:dyDescent="0.2">
      <c r="A21" s="39">
        <v>18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</row>
    <row r="22" spans="1:38" ht="12.75" customHeight="1" x14ac:dyDescent="0.25">
      <c r="C22" s="95"/>
      <c r="D22" s="95"/>
      <c r="E22" s="95"/>
      <c r="F22" s="95"/>
      <c r="G22" s="95"/>
      <c r="H22" s="95"/>
      <c r="I22" s="95"/>
      <c r="J22" s="95"/>
      <c r="K22" s="95"/>
      <c r="L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51"/>
      <c r="AJ22" s="51"/>
      <c r="AK22" s="50"/>
      <c r="AL22" s="2"/>
    </row>
    <row r="23" spans="1:38" ht="12.75" customHeight="1" x14ac:dyDescent="0.2">
      <c r="C23" s="95"/>
      <c r="D23" s="95"/>
      <c r="E23" s="95"/>
      <c r="F23" s="95"/>
      <c r="G23" s="95"/>
      <c r="H23" s="95"/>
      <c r="I23" s="95"/>
      <c r="J23" s="95"/>
      <c r="K23" s="95"/>
      <c r="L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  <row r="24" spans="1:38" ht="12.75" customHeight="1" x14ac:dyDescent="0.25">
      <c r="C24" s="95"/>
      <c r="D24" s="95"/>
      <c r="E24" s="95"/>
      <c r="F24" s="95"/>
      <c r="G24" s="95"/>
      <c r="H24" s="95"/>
      <c r="I24" s="95"/>
      <c r="J24" s="95"/>
      <c r="K24" s="95"/>
      <c r="L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51"/>
      <c r="AJ24" s="51"/>
      <c r="AK24" s="50"/>
      <c r="AL24" s="2"/>
    </row>
    <row r="25" spans="1:38" ht="12.75" customHeight="1" x14ac:dyDescent="0.2">
      <c r="C25" s="95"/>
      <c r="D25" s="95"/>
      <c r="E25" s="95"/>
      <c r="F25" s="95"/>
      <c r="G25" s="95"/>
      <c r="H25" s="95"/>
      <c r="I25" s="95"/>
      <c r="J25" s="95"/>
      <c r="K25" s="95"/>
      <c r="L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</row>
    <row r="26" spans="1:38" ht="12.75" customHeight="1" x14ac:dyDescent="0.2">
      <c r="C26" s="95"/>
      <c r="D26" s="95"/>
      <c r="E26" s="95"/>
      <c r="F26" s="95"/>
      <c r="G26" s="95"/>
      <c r="H26" s="95"/>
      <c r="I26" s="95"/>
      <c r="J26" s="95"/>
      <c r="K26" s="95"/>
      <c r="L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</row>
    <row r="27" spans="1:38" ht="12.75" customHeight="1" x14ac:dyDescent="0.2">
      <c r="C27" s="95"/>
      <c r="D27" s="95"/>
      <c r="E27" s="95"/>
      <c r="F27" s="95"/>
      <c r="G27" s="95"/>
      <c r="H27" s="95"/>
      <c r="I27" s="95"/>
      <c r="J27" s="95"/>
      <c r="K27" s="95"/>
      <c r="L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</row>
    <row r="28" spans="1:38" ht="12.75" customHeight="1" x14ac:dyDescent="0.2">
      <c r="C28" s="95"/>
      <c r="D28" s="95"/>
      <c r="E28" s="95"/>
      <c r="F28" s="95"/>
      <c r="G28" s="95"/>
      <c r="H28" s="95"/>
      <c r="I28" s="95"/>
      <c r="J28" s="95"/>
      <c r="K28" s="95"/>
      <c r="L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</row>
    <row r="29" spans="1:38" ht="12.75" customHeight="1" x14ac:dyDescent="0.2">
      <c r="C29" s="95"/>
      <c r="D29" s="95"/>
      <c r="E29" s="95"/>
      <c r="F29" s="95"/>
      <c r="G29" s="95"/>
      <c r="H29" s="95"/>
      <c r="I29" s="95"/>
      <c r="J29" s="95"/>
      <c r="K29" s="95"/>
      <c r="L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</row>
    <row r="30" spans="1:38" ht="12.75" customHeight="1" x14ac:dyDescent="0.2">
      <c r="C30" s="95"/>
      <c r="D30" s="95"/>
      <c r="E30" s="95"/>
      <c r="F30" s="95"/>
      <c r="G30" s="95"/>
      <c r="H30" s="95"/>
      <c r="I30" s="95"/>
      <c r="J30" s="95"/>
      <c r="K30" s="95"/>
      <c r="L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</row>
    <row r="31" spans="1:38" ht="12.75" customHeight="1" x14ac:dyDescent="0.2">
      <c r="C31" s="95"/>
      <c r="D31" s="95"/>
      <c r="E31" s="95"/>
      <c r="F31" s="95"/>
      <c r="G31" s="95"/>
      <c r="H31" s="95"/>
      <c r="I31" s="95"/>
      <c r="J31" s="95"/>
      <c r="K31" s="95"/>
      <c r="L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</row>
    <row r="32" spans="1:38" ht="12.75" customHeight="1" x14ac:dyDescent="0.2">
      <c r="C32" s="95"/>
      <c r="D32" s="95"/>
      <c r="E32" s="95"/>
      <c r="F32" s="95"/>
      <c r="G32" s="95"/>
      <c r="H32" s="95"/>
      <c r="I32" s="95"/>
      <c r="J32" s="95"/>
      <c r="K32" s="95"/>
      <c r="L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</row>
    <row r="33" spans="3:34" ht="12.75" customHeight="1" x14ac:dyDescent="0.2">
      <c r="C33" s="95"/>
      <c r="D33" s="95"/>
      <c r="E33" s="95"/>
      <c r="F33" s="95"/>
      <c r="G33" s="95"/>
      <c r="H33" s="95"/>
      <c r="I33" s="95"/>
      <c r="J33" s="95"/>
      <c r="K33" s="95"/>
      <c r="L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</row>
    <row r="34" spans="3:34" ht="12.75" customHeight="1" x14ac:dyDescent="0.2">
      <c r="C34" s="95"/>
      <c r="D34" s="95"/>
      <c r="E34" s="95"/>
      <c r="F34" s="95"/>
      <c r="G34" s="95"/>
      <c r="H34" s="95"/>
      <c r="I34" s="95"/>
      <c r="J34" s="95"/>
      <c r="K34" s="95"/>
      <c r="L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</row>
    <row r="35" spans="3:34" ht="12.75" customHeight="1" x14ac:dyDescent="0.2">
      <c r="C35" s="95"/>
      <c r="D35" s="95"/>
      <c r="E35" s="95"/>
      <c r="F35" s="95"/>
      <c r="G35" s="95"/>
      <c r="H35" s="95"/>
      <c r="I35" s="95"/>
      <c r="J35" s="95"/>
      <c r="K35" s="95"/>
      <c r="L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</row>
    <row r="36" spans="3:34" ht="12.75" customHeight="1" x14ac:dyDescent="0.2">
      <c r="C36" s="95"/>
      <c r="D36" s="95"/>
      <c r="E36" s="95"/>
      <c r="F36" s="95"/>
      <c r="G36" s="95"/>
      <c r="H36" s="95"/>
      <c r="I36" s="95"/>
      <c r="J36" s="95"/>
      <c r="K36" s="95"/>
      <c r="L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</row>
    <row r="37" spans="3:34" ht="12.75" customHeight="1" x14ac:dyDescent="0.2">
      <c r="C37" s="95"/>
      <c r="D37" s="95"/>
      <c r="E37" s="95"/>
      <c r="F37" s="95"/>
      <c r="G37" s="95"/>
      <c r="H37" s="95"/>
      <c r="I37" s="95"/>
      <c r="J37" s="95"/>
      <c r="K37" s="95"/>
      <c r="L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</row>
    <row r="38" spans="3:34" ht="12.75" customHeight="1" x14ac:dyDescent="0.2">
      <c r="C38" s="95"/>
      <c r="D38" s="95"/>
      <c r="E38" s="95"/>
      <c r="F38" s="95"/>
      <c r="G38" s="95"/>
      <c r="H38" s="95"/>
      <c r="I38" s="95"/>
      <c r="J38" s="95"/>
      <c r="K38" s="95"/>
      <c r="L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</row>
    <row r="39" spans="3:34" ht="12.75" customHeight="1" x14ac:dyDescent="0.2">
      <c r="C39" s="95"/>
      <c r="D39" s="95"/>
      <c r="E39" s="95"/>
      <c r="F39" s="95"/>
      <c r="G39" s="95"/>
      <c r="H39" s="95"/>
      <c r="I39" s="95"/>
      <c r="J39" s="95"/>
      <c r="K39" s="95"/>
      <c r="L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</row>
    <row r="40" spans="3:34" ht="12.75" customHeight="1" x14ac:dyDescent="0.2">
      <c r="C40" s="95"/>
      <c r="D40" s="95"/>
      <c r="E40" s="95"/>
      <c r="F40" s="95"/>
      <c r="G40" s="95"/>
      <c r="H40" s="95"/>
      <c r="I40" s="95"/>
      <c r="J40" s="95"/>
      <c r="K40" s="95"/>
      <c r="L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</row>
    <row r="41" spans="3:34" ht="12.75" customHeight="1" x14ac:dyDescent="0.2">
      <c r="C41" s="95"/>
      <c r="D41" s="95"/>
      <c r="E41" s="95"/>
      <c r="F41" s="95"/>
      <c r="G41" s="95"/>
      <c r="H41" s="95"/>
      <c r="I41" s="95"/>
      <c r="J41" s="95"/>
      <c r="K41" s="95"/>
      <c r="L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</row>
    <row r="42" spans="3:34" ht="12.75" customHeight="1" x14ac:dyDescent="0.2">
      <c r="C42" s="95"/>
      <c r="D42" s="95"/>
      <c r="E42" s="95"/>
      <c r="F42" s="95"/>
      <c r="G42" s="95"/>
      <c r="H42" s="95"/>
      <c r="I42" s="95"/>
      <c r="J42" s="95"/>
      <c r="K42" s="95"/>
      <c r="L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</row>
    <row r="43" spans="3:34" ht="12.75" customHeight="1" x14ac:dyDescent="0.2">
      <c r="C43" s="95"/>
      <c r="D43" s="95"/>
      <c r="E43" s="95"/>
      <c r="F43" s="95"/>
      <c r="G43" s="95"/>
      <c r="H43" s="95"/>
      <c r="I43" s="95"/>
      <c r="J43" s="95"/>
      <c r="K43" s="95"/>
      <c r="L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</row>
    <row r="44" spans="3:34" ht="12.75" customHeight="1" x14ac:dyDescent="0.2">
      <c r="C44" s="95"/>
      <c r="D44" s="95"/>
      <c r="E44" s="95"/>
      <c r="F44" s="95"/>
      <c r="G44" s="95"/>
      <c r="H44" s="95"/>
      <c r="I44" s="95"/>
      <c r="J44" s="95"/>
      <c r="K44" s="95"/>
      <c r="L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</row>
    <row r="45" spans="3:34" ht="12.75" customHeight="1" x14ac:dyDescent="0.2">
      <c r="C45" s="95"/>
      <c r="D45" s="95"/>
      <c r="E45" s="95"/>
      <c r="F45" s="95"/>
      <c r="G45" s="95"/>
      <c r="H45" s="95"/>
      <c r="I45" s="95"/>
      <c r="J45" s="95"/>
      <c r="K45" s="95"/>
      <c r="L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</row>
    <row r="46" spans="3:34" ht="12.75" customHeight="1" x14ac:dyDescent="0.2">
      <c r="C46" s="95"/>
      <c r="D46" s="95"/>
      <c r="E46" s="95"/>
      <c r="F46" s="95"/>
      <c r="G46" s="95"/>
      <c r="H46" s="95"/>
      <c r="I46" s="95"/>
      <c r="J46" s="95"/>
      <c r="K46" s="95"/>
      <c r="L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3:34" ht="12.75" customHeight="1" x14ac:dyDescent="0.2">
      <c r="C47" s="95"/>
      <c r="D47" s="95"/>
      <c r="E47" s="95"/>
      <c r="F47" s="95"/>
      <c r="G47" s="95"/>
      <c r="H47" s="95"/>
      <c r="I47" s="95"/>
      <c r="J47" s="95"/>
      <c r="K47" s="95"/>
      <c r="L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3:34" ht="12.75" customHeight="1" x14ac:dyDescent="0.2">
      <c r="C48" s="95"/>
      <c r="D48" s="95"/>
      <c r="E48" s="95"/>
      <c r="F48" s="95"/>
      <c r="G48" s="95"/>
      <c r="H48" s="95"/>
      <c r="I48" s="95"/>
      <c r="J48" s="95"/>
      <c r="K48" s="95"/>
      <c r="L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3:34" ht="12.75" customHeight="1" x14ac:dyDescent="0.2">
      <c r="C49" s="95"/>
      <c r="D49" s="95"/>
      <c r="E49" s="95"/>
      <c r="F49" s="95"/>
      <c r="G49" s="95"/>
      <c r="H49" s="95"/>
      <c r="I49" s="95"/>
      <c r="J49" s="95"/>
      <c r="K49" s="95"/>
      <c r="L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3:34" ht="12.75" customHeight="1" x14ac:dyDescent="0.2">
      <c r="C50" s="95"/>
      <c r="D50" s="95"/>
      <c r="E50" s="95"/>
      <c r="F50" s="95"/>
      <c r="G50" s="95"/>
      <c r="H50" s="95"/>
      <c r="I50" s="95"/>
      <c r="J50" s="95"/>
      <c r="K50" s="95"/>
      <c r="L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3:34" ht="12.75" customHeight="1" x14ac:dyDescent="0.2">
      <c r="C51" s="95"/>
      <c r="D51" s="95"/>
      <c r="E51" s="95"/>
      <c r="F51" s="95"/>
      <c r="G51" s="95"/>
      <c r="H51" s="95"/>
      <c r="I51" s="95"/>
      <c r="J51" s="95"/>
      <c r="K51" s="95"/>
      <c r="L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</row>
    <row r="52" spans="3:34" ht="12.75" customHeight="1" x14ac:dyDescent="0.2">
      <c r="C52" s="95"/>
      <c r="D52" s="95"/>
      <c r="E52" s="95"/>
      <c r="F52" s="95"/>
      <c r="G52" s="95"/>
      <c r="H52" s="95"/>
      <c r="I52" s="95"/>
      <c r="J52" s="95"/>
      <c r="K52" s="95"/>
      <c r="L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3" spans="3:34" ht="12.75" customHeight="1" x14ac:dyDescent="0.2">
      <c r="C53" s="95"/>
      <c r="D53" s="95"/>
      <c r="E53" s="95"/>
      <c r="F53" s="95"/>
      <c r="G53" s="95"/>
      <c r="H53" s="95"/>
      <c r="I53" s="95"/>
      <c r="J53" s="95"/>
      <c r="K53" s="95"/>
      <c r="L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</row>
    <row r="54" spans="3:34" ht="12.75" customHeight="1" x14ac:dyDescent="0.2">
      <c r="C54" s="95"/>
      <c r="D54" s="95"/>
      <c r="E54" s="95"/>
      <c r="F54" s="95"/>
      <c r="G54" s="95"/>
      <c r="H54" s="95"/>
      <c r="I54" s="95"/>
      <c r="J54" s="95"/>
      <c r="K54" s="95"/>
      <c r="L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</row>
    <row r="55" spans="3:34" ht="12.75" customHeight="1" x14ac:dyDescent="0.2">
      <c r="C55" s="95"/>
      <c r="D55" s="95"/>
      <c r="E55" s="95"/>
      <c r="F55" s="95"/>
      <c r="G55" s="95"/>
      <c r="H55" s="95"/>
      <c r="I55" s="95"/>
      <c r="J55" s="95"/>
      <c r="K55" s="95"/>
      <c r="L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</row>
    <row r="56" spans="3:34" ht="12.75" customHeight="1" x14ac:dyDescent="0.2">
      <c r="C56" s="95"/>
      <c r="D56" s="95"/>
      <c r="E56" s="95"/>
      <c r="F56" s="95"/>
      <c r="G56" s="95"/>
      <c r="H56" s="95"/>
      <c r="I56" s="95"/>
      <c r="J56" s="95"/>
      <c r="K56" s="95"/>
      <c r="L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</row>
    <row r="57" spans="3:34" ht="12.75" customHeight="1" x14ac:dyDescent="0.2">
      <c r="C57" s="95"/>
      <c r="D57" s="95"/>
      <c r="E57" s="95"/>
      <c r="F57" s="95"/>
      <c r="G57" s="95"/>
      <c r="H57" s="95"/>
      <c r="I57" s="95"/>
      <c r="J57" s="95"/>
      <c r="K57" s="95"/>
      <c r="L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</row>
    <row r="58" spans="3:34" ht="12.75" customHeight="1" x14ac:dyDescent="0.2">
      <c r="C58" s="95"/>
      <c r="D58" s="95"/>
      <c r="E58" s="95"/>
      <c r="F58" s="95"/>
      <c r="G58" s="95"/>
      <c r="H58" s="95"/>
      <c r="I58" s="95"/>
      <c r="J58" s="95"/>
      <c r="K58" s="95"/>
      <c r="L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</row>
    <row r="59" spans="3:34" ht="12.75" customHeight="1" x14ac:dyDescent="0.2">
      <c r="C59" s="95"/>
      <c r="D59" s="95"/>
      <c r="E59" s="95"/>
      <c r="F59" s="95"/>
      <c r="G59" s="95"/>
      <c r="H59" s="95"/>
      <c r="I59" s="95"/>
      <c r="J59" s="95"/>
      <c r="K59" s="95"/>
      <c r="L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</row>
    <row r="60" spans="3:34" ht="12.75" customHeight="1" x14ac:dyDescent="0.2">
      <c r="C60" s="95"/>
      <c r="D60" s="95"/>
      <c r="E60" s="95"/>
      <c r="F60" s="95"/>
      <c r="G60" s="95"/>
      <c r="H60" s="95"/>
      <c r="I60" s="95"/>
      <c r="J60" s="95"/>
      <c r="K60" s="95"/>
      <c r="L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</row>
    <row r="61" spans="3:34" ht="12.75" customHeight="1" x14ac:dyDescent="0.2">
      <c r="C61" s="95"/>
      <c r="D61" s="95"/>
      <c r="E61" s="95"/>
      <c r="F61" s="95"/>
      <c r="G61" s="95"/>
      <c r="H61" s="95"/>
      <c r="I61" s="95"/>
      <c r="J61" s="95"/>
      <c r="K61" s="95"/>
      <c r="L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3:34" ht="12.75" customHeight="1" x14ac:dyDescent="0.2">
      <c r="C62" s="95"/>
      <c r="D62" s="95"/>
      <c r="E62" s="95"/>
      <c r="F62" s="95"/>
      <c r="G62" s="95"/>
      <c r="H62" s="95"/>
      <c r="I62" s="95"/>
      <c r="J62" s="95"/>
      <c r="K62" s="95"/>
      <c r="L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</row>
    <row r="63" spans="3:34" ht="12.75" customHeight="1" x14ac:dyDescent="0.2">
      <c r="C63" s="95"/>
      <c r="D63" s="95"/>
      <c r="E63" s="95"/>
      <c r="F63" s="95"/>
      <c r="G63" s="95"/>
      <c r="H63" s="95"/>
      <c r="I63" s="95"/>
      <c r="J63" s="95"/>
      <c r="K63" s="95"/>
      <c r="L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3:34" ht="12.75" customHeight="1" x14ac:dyDescent="0.2">
      <c r="C64" s="95"/>
      <c r="D64" s="95"/>
      <c r="E64" s="95"/>
      <c r="F64" s="95"/>
      <c r="G64" s="95"/>
      <c r="H64" s="95"/>
      <c r="I64" s="95"/>
      <c r="J64" s="95"/>
      <c r="K64" s="95"/>
      <c r="L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3:34" ht="12.75" customHeight="1" x14ac:dyDescent="0.2">
      <c r="C65" s="95"/>
      <c r="D65" s="95"/>
      <c r="E65" s="95"/>
      <c r="F65" s="95"/>
      <c r="G65" s="95"/>
      <c r="H65" s="95"/>
      <c r="I65" s="95"/>
      <c r="J65" s="95"/>
      <c r="K65" s="95"/>
      <c r="L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</row>
    <row r="66" spans="3:34" ht="12.75" customHeight="1" x14ac:dyDescent="0.2"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3:34" ht="12.75" customHeight="1" x14ac:dyDescent="0.2">
      <c r="C67" s="95"/>
      <c r="D67" s="95"/>
      <c r="E67" s="95"/>
      <c r="F67" s="95"/>
      <c r="G67" s="95"/>
      <c r="H67" s="95"/>
      <c r="I67" s="95"/>
      <c r="J67" s="95"/>
      <c r="K67" s="95"/>
      <c r="L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</row>
    <row r="68" spans="3:34" ht="12.75" customHeight="1" x14ac:dyDescent="0.2">
      <c r="C68" s="95"/>
      <c r="D68" s="95"/>
      <c r="E68" s="95"/>
      <c r="F68" s="95"/>
      <c r="G68" s="95"/>
      <c r="H68" s="95"/>
      <c r="I68" s="95"/>
      <c r="J68" s="95"/>
      <c r="K68" s="95"/>
      <c r="L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3:34" ht="12.75" customHeight="1" x14ac:dyDescent="0.2">
      <c r="C69" s="95"/>
      <c r="D69" s="95"/>
      <c r="E69" s="95"/>
      <c r="F69" s="95"/>
      <c r="G69" s="95"/>
      <c r="H69" s="95"/>
      <c r="I69" s="95"/>
      <c r="J69" s="95"/>
      <c r="K69" s="95"/>
      <c r="L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3:34" ht="12.75" customHeight="1" x14ac:dyDescent="0.2">
      <c r="C70" s="95"/>
      <c r="D70" s="95"/>
      <c r="E70" s="95"/>
      <c r="F70" s="95"/>
      <c r="G70" s="95"/>
      <c r="H70" s="95"/>
      <c r="I70" s="95"/>
      <c r="J70" s="95"/>
      <c r="K70" s="95"/>
      <c r="L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3:34" ht="12.75" customHeight="1" x14ac:dyDescent="0.2">
      <c r="C71" s="95"/>
      <c r="D71" s="95"/>
      <c r="E71" s="95"/>
      <c r="F71" s="95"/>
      <c r="G71" s="95"/>
      <c r="H71" s="95"/>
      <c r="I71" s="95"/>
      <c r="J71" s="95"/>
      <c r="K71" s="95"/>
      <c r="L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3:34" ht="12.75" customHeight="1" x14ac:dyDescent="0.2">
      <c r="C72" s="95"/>
      <c r="D72" s="95"/>
      <c r="E72" s="95"/>
      <c r="F72" s="95"/>
      <c r="G72" s="95"/>
      <c r="H72" s="95"/>
      <c r="I72" s="95"/>
      <c r="J72" s="95"/>
      <c r="K72" s="95"/>
      <c r="L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3:34" ht="12.75" customHeight="1" x14ac:dyDescent="0.2">
      <c r="C73" s="95"/>
      <c r="D73" s="95"/>
      <c r="E73" s="95"/>
      <c r="F73" s="95"/>
      <c r="G73" s="95"/>
      <c r="H73" s="95"/>
      <c r="I73" s="95"/>
      <c r="J73" s="95"/>
      <c r="K73" s="95"/>
      <c r="L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3:34" ht="12.75" customHeight="1" x14ac:dyDescent="0.2">
      <c r="C74" s="95"/>
      <c r="D74" s="95"/>
      <c r="E74" s="95"/>
      <c r="F74" s="95"/>
      <c r="G74" s="95"/>
      <c r="H74" s="95"/>
      <c r="I74" s="95"/>
      <c r="J74" s="95"/>
      <c r="K74" s="95"/>
      <c r="L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</row>
    <row r="75" spans="3:34" ht="12.75" customHeight="1" x14ac:dyDescent="0.2">
      <c r="C75" s="95"/>
      <c r="D75" s="95"/>
      <c r="E75" s="95"/>
      <c r="F75" s="95"/>
      <c r="G75" s="95"/>
      <c r="H75" s="95"/>
      <c r="I75" s="95"/>
      <c r="J75" s="95"/>
      <c r="K75" s="95"/>
      <c r="L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</row>
    <row r="76" spans="3:34" ht="12.75" customHeight="1" x14ac:dyDescent="0.2">
      <c r="C76" s="95"/>
      <c r="D76" s="95"/>
      <c r="E76" s="95"/>
      <c r="F76" s="95"/>
      <c r="G76" s="95"/>
      <c r="H76" s="95"/>
      <c r="I76" s="95"/>
      <c r="J76" s="95"/>
      <c r="K76" s="95"/>
      <c r="L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</row>
    <row r="77" spans="3:34" ht="12.75" customHeight="1" x14ac:dyDescent="0.2">
      <c r="C77" s="95"/>
      <c r="D77" s="95"/>
      <c r="E77" s="95"/>
      <c r="F77" s="95"/>
      <c r="G77" s="95"/>
      <c r="H77" s="95"/>
      <c r="I77" s="95"/>
      <c r="J77" s="95"/>
      <c r="K77" s="95"/>
      <c r="L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</row>
    <row r="78" spans="3:34" ht="12.75" customHeight="1" x14ac:dyDescent="0.2">
      <c r="C78" s="95"/>
      <c r="D78" s="95"/>
      <c r="E78" s="95"/>
      <c r="F78" s="95"/>
      <c r="G78" s="95"/>
      <c r="H78" s="95"/>
      <c r="I78" s="95"/>
      <c r="J78" s="95"/>
      <c r="K78" s="95"/>
      <c r="L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3:34" ht="12.75" customHeight="1" x14ac:dyDescent="0.2">
      <c r="C79" s="95"/>
      <c r="D79" s="95"/>
      <c r="E79" s="95"/>
      <c r="F79" s="95"/>
      <c r="G79" s="95"/>
      <c r="H79" s="95"/>
      <c r="I79" s="95"/>
      <c r="J79" s="95"/>
      <c r="K79" s="95"/>
      <c r="L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</row>
    <row r="80" spans="3:34" ht="12.75" customHeight="1" x14ac:dyDescent="0.2">
      <c r="C80" s="95"/>
      <c r="D80" s="95"/>
      <c r="E80" s="95"/>
      <c r="F80" s="95"/>
      <c r="G80" s="95"/>
      <c r="H80" s="95"/>
      <c r="I80" s="95"/>
      <c r="J80" s="95"/>
      <c r="K80" s="95"/>
      <c r="L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3:34" ht="12.75" customHeight="1" x14ac:dyDescent="0.2">
      <c r="C81" s="95"/>
      <c r="D81" s="95"/>
      <c r="E81" s="95"/>
      <c r="F81" s="95"/>
      <c r="G81" s="95"/>
      <c r="H81" s="95"/>
      <c r="I81" s="95"/>
      <c r="J81" s="95"/>
      <c r="K81" s="95"/>
      <c r="L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</row>
    <row r="82" spans="3:34" ht="12.75" customHeight="1" x14ac:dyDescent="0.2">
      <c r="C82" s="95"/>
      <c r="D82" s="95"/>
      <c r="E82" s="95"/>
      <c r="F82" s="95"/>
      <c r="G82" s="95"/>
      <c r="H82" s="95"/>
      <c r="I82" s="95"/>
      <c r="J82" s="95"/>
      <c r="K82" s="95"/>
      <c r="L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</row>
    <row r="83" spans="3:34" ht="12.75" customHeight="1" x14ac:dyDescent="0.2">
      <c r="C83" s="95"/>
      <c r="D83" s="95"/>
      <c r="E83" s="95"/>
      <c r="F83" s="95"/>
      <c r="G83" s="95"/>
      <c r="H83" s="95"/>
      <c r="I83" s="95"/>
      <c r="J83" s="95"/>
      <c r="K83" s="95"/>
      <c r="L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</row>
    <row r="84" spans="3:34" ht="12.75" customHeight="1" x14ac:dyDescent="0.2">
      <c r="C84" s="95"/>
      <c r="D84" s="95"/>
      <c r="E84" s="95"/>
      <c r="F84" s="95"/>
      <c r="G84" s="95"/>
      <c r="H84" s="95"/>
      <c r="I84" s="95"/>
      <c r="J84" s="95"/>
      <c r="K84" s="95"/>
      <c r="L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</row>
    <row r="85" spans="3:34" ht="12.75" customHeight="1" x14ac:dyDescent="0.2">
      <c r="C85" s="95"/>
      <c r="D85" s="95"/>
      <c r="E85" s="95"/>
      <c r="F85" s="95"/>
      <c r="G85" s="95"/>
      <c r="H85" s="95"/>
      <c r="I85" s="95"/>
      <c r="J85" s="95"/>
      <c r="K85" s="95"/>
      <c r="L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</row>
    <row r="86" spans="3:34" ht="12.75" customHeight="1" x14ac:dyDescent="0.2">
      <c r="C86" s="95"/>
      <c r="D86" s="95"/>
      <c r="E86" s="95"/>
      <c r="F86" s="95"/>
      <c r="G86" s="95"/>
      <c r="H86" s="95"/>
      <c r="I86" s="95"/>
      <c r="J86" s="95"/>
      <c r="K86" s="95"/>
      <c r="L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</row>
    <row r="87" spans="3:34" ht="12.75" customHeight="1" x14ac:dyDescent="0.2">
      <c r="C87" s="95"/>
      <c r="D87" s="95"/>
      <c r="E87" s="95"/>
      <c r="F87" s="95"/>
      <c r="G87" s="95"/>
      <c r="H87" s="95"/>
      <c r="I87" s="95"/>
      <c r="J87" s="95"/>
      <c r="K87" s="95"/>
      <c r="L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</row>
    <row r="88" spans="3:34" ht="12.75" customHeight="1" x14ac:dyDescent="0.2">
      <c r="C88" s="95"/>
      <c r="D88" s="95"/>
      <c r="E88" s="95"/>
      <c r="F88" s="95"/>
      <c r="G88" s="95"/>
      <c r="H88" s="95"/>
      <c r="I88" s="95"/>
      <c r="J88" s="95"/>
      <c r="K88" s="95"/>
      <c r="L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</row>
    <row r="89" spans="3:34" ht="12.75" customHeight="1" x14ac:dyDescent="0.2">
      <c r="C89" s="95"/>
      <c r="D89" s="95"/>
      <c r="E89" s="95"/>
      <c r="F89" s="95"/>
      <c r="G89" s="95"/>
      <c r="H89" s="95"/>
      <c r="I89" s="95"/>
      <c r="J89" s="95"/>
      <c r="K89" s="95"/>
      <c r="L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</row>
    <row r="90" spans="3:34" ht="12.75" customHeight="1" x14ac:dyDescent="0.2">
      <c r="C90" s="95"/>
      <c r="D90" s="95"/>
      <c r="E90" s="95"/>
      <c r="F90" s="95"/>
      <c r="G90" s="95"/>
      <c r="H90" s="95"/>
      <c r="I90" s="95"/>
      <c r="J90" s="95"/>
      <c r="K90" s="95"/>
      <c r="L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</row>
    <row r="91" spans="3:34" ht="12.75" customHeight="1" x14ac:dyDescent="0.2">
      <c r="C91" s="95"/>
      <c r="D91" s="95"/>
      <c r="E91" s="95"/>
      <c r="F91" s="95"/>
      <c r="G91" s="95"/>
      <c r="H91" s="95"/>
      <c r="I91" s="95"/>
      <c r="J91" s="95"/>
      <c r="K91" s="95"/>
      <c r="L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3:34" ht="12.75" customHeight="1" x14ac:dyDescent="0.2">
      <c r="C92" s="95"/>
      <c r="D92" s="95"/>
      <c r="E92" s="95"/>
      <c r="F92" s="95"/>
      <c r="G92" s="95"/>
      <c r="H92" s="95"/>
      <c r="I92" s="95"/>
      <c r="J92" s="95"/>
      <c r="K92" s="95"/>
      <c r="L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</row>
    <row r="93" spans="3:34" ht="12.75" customHeight="1" x14ac:dyDescent="0.2">
      <c r="C93" s="95"/>
      <c r="D93" s="95"/>
      <c r="E93" s="95"/>
      <c r="F93" s="95"/>
      <c r="G93" s="95"/>
      <c r="H93" s="95"/>
      <c r="I93" s="95"/>
      <c r="J93" s="95"/>
      <c r="K93" s="95"/>
      <c r="L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</row>
    <row r="94" spans="3:34" ht="12.75" customHeight="1" x14ac:dyDescent="0.2">
      <c r="C94" s="95"/>
      <c r="D94" s="95"/>
      <c r="E94" s="95"/>
      <c r="F94" s="95"/>
      <c r="G94" s="95"/>
      <c r="H94" s="95"/>
      <c r="I94" s="95"/>
      <c r="J94" s="95"/>
      <c r="K94" s="95"/>
      <c r="L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</row>
    <row r="95" spans="3:34" ht="12.75" customHeight="1" x14ac:dyDescent="0.2">
      <c r="C95" s="95"/>
      <c r="D95" s="95"/>
      <c r="E95" s="95"/>
      <c r="F95" s="95"/>
      <c r="G95" s="95"/>
      <c r="H95" s="95"/>
      <c r="I95" s="95"/>
      <c r="J95" s="95"/>
      <c r="K95" s="95"/>
      <c r="L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</row>
    <row r="96" spans="3:34" ht="12.75" customHeight="1" x14ac:dyDescent="0.2">
      <c r="C96" s="95"/>
      <c r="D96" s="95"/>
      <c r="E96" s="95"/>
      <c r="F96" s="95"/>
      <c r="G96" s="95"/>
      <c r="H96" s="95"/>
      <c r="I96" s="95"/>
      <c r="J96" s="95"/>
      <c r="K96" s="95"/>
      <c r="L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</row>
    <row r="97" spans="3:34" ht="12.75" customHeight="1" x14ac:dyDescent="0.2">
      <c r="C97" s="95"/>
      <c r="D97" s="95"/>
      <c r="E97" s="95"/>
      <c r="F97" s="95"/>
      <c r="G97" s="95"/>
      <c r="H97" s="95"/>
      <c r="I97" s="95"/>
      <c r="J97" s="95"/>
      <c r="K97" s="95"/>
      <c r="L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</row>
    <row r="98" spans="3:34" ht="12.75" customHeight="1" x14ac:dyDescent="0.2">
      <c r="C98" s="95"/>
      <c r="D98" s="95"/>
      <c r="E98" s="95"/>
      <c r="F98" s="95"/>
      <c r="G98" s="95"/>
      <c r="H98" s="95"/>
      <c r="I98" s="95"/>
      <c r="J98" s="95"/>
      <c r="K98" s="95"/>
      <c r="L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</row>
    <row r="99" spans="3:34" ht="12.75" customHeight="1" x14ac:dyDescent="0.2">
      <c r="C99" s="95"/>
      <c r="D99" s="95"/>
      <c r="E99" s="95"/>
      <c r="F99" s="95"/>
      <c r="G99" s="95"/>
      <c r="H99" s="95"/>
      <c r="I99" s="95"/>
      <c r="J99" s="95"/>
      <c r="K99" s="95"/>
      <c r="L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</row>
    <row r="100" spans="3:34" ht="12.75" customHeight="1" x14ac:dyDescent="0.2"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</row>
    <row r="101" spans="3:34" ht="12.75" customHeight="1" x14ac:dyDescent="0.2"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</row>
    <row r="102" spans="3:34" ht="12.75" customHeight="1" x14ac:dyDescent="0.2"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</row>
    <row r="103" spans="3:34" ht="12.75" customHeight="1" x14ac:dyDescent="0.2"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</row>
    <row r="104" spans="3:34" ht="12.75" customHeight="1" x14ac:dyDescent="0.2"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</row>
    <row r="105" spans="3:34" ht="12.75" customHeight="1" x14ac:dyDescent="0.2"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</row>
    <row r="106" spans="3:34" ht="12.75" customHeight="1" x14ac:dyDescent="0.2"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</row>
    <row r="107" spans="3:34" ht="12.75" customHeight="1" x14ac:dyDescent="0.2"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</row>
    <row r="108" spans="3:34" ht="12.75" customHeight="1" x14ac:dyDescent="0.2"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</row>
    <row r="109" spans="3:34" ht="12.75" customHeight="1" x14ac:dyDescent="0.2"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</row>
    <row r="110" spans="3:34" ht="12.75" customHeight="1" x14ac:dyDescent="0.2"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</row>
    <row r="111" spans="3:34" ht="12.75" customHeight="1" x14ac:dyDescent="0.2"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</row>
    <row r="112" spans="3:34" ht="12.75" customHeight="1" x14ac:dyDescent="0.2"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</row>
    <row r="113" spans="3:34" ht="12.75" customHeight="1" x14ac:dyDescent="0.2"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</row>
    <row r="114" spans="3:34" ht="12.75" customHeight="1" x14ac:dyDescent="0.2"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</row>
    <row r="115" spans="3:34" ht="12.75" customHeight="1" x14ac:dyDescent="0.2"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</row>
    <row r="116" spans="3:34" ht="12.75" customHeight="1" x14ac:dyDescent="0.2"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</row>
    <row r="117" spans="3:34" ht="12.75" customHeight="1" x14ac:dyDescent="0.2"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</row>
    <row r="118" spans="3:34" ht="12.75" customHeight="1" x14ac:dyDescent="0.2"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</row>
    <row r="119" spans="3:34" ht="12.75" customHeight="1" x14ac:dyDescent="0.2"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</row>
    <row r="120" spans="3:34" ht="12.75" customHeight="1" x14ac:dyDescent="0.2"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</row>
    <row r="121" spans="3:34" ht="12.75" customHeight="1" x14ac:dyDescent="0.2"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</row>
    <row r="122" spans="3:34" ht="12.75" customHeight="1" x14ac:dyDescent="0.2"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</row>
    <row r="123" spans="3:34" ht="12.75" customHeight="1" x14ac:dyDescent="0.2"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</row>
    <row r="124" spans="3:34" ht="12.75" customHeight="1" x14ac:dyDescent="0.2"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</row>
    <row r="125" spans="3:34" ht="12.75" customHeight="1" x14ac:dyDescent="0.2"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</row>
    <row r="126" spans="3:34" ht="12.75" customHeight="1" x14ac:dyDescent="0.2"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</row>
    <row r="127" spans="3:34" ht="12.75" customHeight="1" x14ac:dyDescent="0.2"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</row>
    <row r="128" spans="3:34" ht="12.75" customHeight="1" x14ac:dyDescent="0.2"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</row>
    <row r="129" spans="3:34" ht="12.75" customHeight="1" x14ac:dyDescent="0.2"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</row>
    <row r="130" spans="3:34" ht="12.75" customHeight="1" x14ac:dyDescent="0.2"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</row>
    <row r="131" spans="3:34" ht="12.75" customHeight="1" x14ac:dyDescent="0.2"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</row>
    <row r="132" spans="3:34" ht="12.75" customHeight="1" x14ac:dyDescent="0.2"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</row>
    <row r="133" spans="3:34" ht="12.75" customHeight="1" x14ac:dyDescent="0.2"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</row>
    <row r="134" spans="3:34" ht="12.75" customHeight="1" x14ac:dyDescent="0.2"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</row>
    <row r="135" spans="3:34" ht="12.75" customHeight="1" x14ac:dyDescent="0.2"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</row>
    <row r="136" spans="3:34" ht="12.75" customHeight="1" x14ac:dyDescent="0.2"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</row>
    <row r="137" spans="3:34" ht="12.75" customHeight="1" x14ac:dyDescent="0.2"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</row>
    <row r="138" spans="3:34" ht="12.75" customHeight="1" x14ac:dyDescent="0.2"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</row>
    <row r="139" spans="3:34" ht="12.75" customHeight="1" x14ac:dyDescent="0.2"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</row>
    <row r="140" spans="3:34" ht="12.75" customHeight="1" x14ac:dyDescent="0.2"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</row>
    <row r="141" spans="3:34" ht="12.75" customHeight="1" x14ac:dyDescent="0.2"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</row>
    <row r="142" spans="3:34" ht="12.75" customHeight="1" x14ac:dyDescent="0.2"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</row>
    <row r="143" spans="3:34" ht="12.75" customHeight="1" x14ac:dyDescent="0.2"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</row>
    <row r="144" spans="3:34" ht="12.75" customHeight="1" x14ac:dyDescent="0.2"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</row>
    <row r="145" spans="3:34" ht="12.75" customHeight="1" x14ac:dyDescent="0.2"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</row>
    <row r="146" spans="3:34" ht="12.75" customHeight="1" x14ac:dyDescent="0.2"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</row>
    <row r="147" spans="3:34" ht="12.75" customHeight="1" x14ac:dyDescent="0.2"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</row>
    <row r="148" spans="3:34" ht="12.75" customHeight="1" x14ac:dyDescent="0.2"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</row>
    <row r="149" spans="3:34" ht="12.75" customHeight="1" x14ac:dyDescent="0.2"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</row>
    <row r="150" spans="3:34" ht="12.75" customHeight="1" x14ac:dyDescent="0.2"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</row>
    <row r="151" spans="3:34" ht="12.75" customHeight="1" x14ac:dyDescent="0.2"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</row>
    <row r="152" spans="3:34" ht="12.75" customHeight="1" x14ac:dyDescent="0.2"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</row>
    <row r="153" spans="3:34" ht="12.75" customHeight="1" x14ac:dyDescent="0.2"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</row>
    <row r="154" spans="3:34" ht="12.75" customHeight="1" x14ac:dyDescent="0.2"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</row>
    <row r="155" spans="3:34" ht="12.75" customHeight="1" x14ac:dyDescent="0.2"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</row>
    <row r="156" spans="3:34" ht="12.75" customHeight="1" x14ac:dyDescent="0.2"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</row>
    <row r="157" spans="3:34" ht="12.75" customHeight="1" x14ac:dyDescent="0.2"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</row>
    <row r="158" spans="3:34" ht="12.75" customHeight="1" x14ac:dyDescent="0.2"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</row>
    <row r="159" spans="3:34" ht="12.75" customHeight="1" x14ac:dyDescent="0.2"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</row>
    <row r="160" spans="3:34" ht="12.75" customHeight="1" x14ac:dyDescent="0.2"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</row>
    <row r="161" spans="3:34" ht="12.75" customHeight="1" x14ac:dyDescent="0.2"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</row>
    <row r="162" spans="3:34" ht="12.75" customHeight="1" x14ac:dyDescent="0.2"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</row>
    <row r="163" spans="3:34" ht="12.75" customHeight="1" x14ac:dyDescent="0.2"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</row>
    <row r="164" spans="3:34" ht="12.75" customHeight="1" x14ac:dyDescent="0.2"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</row>
    <row r="165" spans="3:34" ht="12.75" customHeight="1" x14ac:dyDescent="0.2"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</row>
    <row r="166" spans="3:34" ht="12.75" customHeight="1" x14ac:dyDescent="0.2"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</row>
    <row r="167" spans="3:34" ht="12.75" customHeight="1" x14ac:dyDescent="0.2"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</row>
    <row r="168" spans="3:34" ht="12.75" customHeight="1" x14ac:dyDescent="0.2"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</row>
    <row r="169" spans="3:34" ht="12.75" customHeight="1" x14ac:dyDescent="0.2"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</row>
    <row r="170" spans="3:34" ht="12.75" customHeight="1" x14ac:dyDescent="0.2"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</row>
    <row r="171" spans="3:34" ht="12.75" customHeight="1" x14ac:dyDescent="0.2"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</row>
    <row r="172" spans="3:34" ht="12.75" customHeight="1" x14ac:dyDescent="0.2"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</row>
    <row r="173" spans="3:34" ht="12.75" customHeight="1" x14ac:dyDescent="0.2"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</row>
    <row r="174" spans="3:34" ht="12.75" customHeight="1" x14ac:dyDescent="0.2"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</row>
    <row r="175" spans="3:34" ht="12.75" customHeight="1" x14ac:dyDescent="0.2"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</row>
    <row r="176" spans="3:34" ht="12.75" customHeight="1" x14ac:dyDescent="0.2"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</row>
    <row r="177" spans="3:34" ht="12.75" customHeight="1" x14ac:dyDescent="0.2"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</row>
    <row r="178" spans="3:34" ht="12.75" customHeight="1" x14ac:dyDescent="0.2"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</row>
    <row r="179" spans="3:34" ht="12.75" customHeight="1" x14ac:dyDescent="0.2"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</row>
    <row r="180" spans="3:34" ht="12.75" customHeight="1" x14ac:dyDescent="0.2"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</row>
    <row r="181" spans="3:34" ht="12.75" customHeight="1" x14ac:dyDescent="0.2"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</row>
    <row r="182" spans="3:34" ht="12.75" customHeight="1" x14ac:dyDescent="0.2"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</row>
    <row r="183" spans="3:34" ht="12.75" customHeight="1" x14ac:dyDescent="0.2"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</row>
    <row r="184" spans="3:34" ht="12.75" customHeight="1" x14ac:dyDescent="0.2"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</row>
    <row r="185" spans="3:34" ht="12.75" customHeight="1" x14ac:dyDescent="0.2"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</row>
    <row r="186" spans="3:34" ht="12.75" customHeight="1" x14ac:dyDescent="0.2"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</row>
    <row r="187" spans="3:34" ht="12.75" customHeight="1" x14ac:dyDescent="0.2"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</row>
    <row r="188" spans="3:34" ht="12.75" customHeight="1" x14ac:dyDescent="0.2"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</row>
    <row r="189" spans="3:34" ht="12.75" customHeight="1" x14ac:dyDescent="0.2"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</row>
    <row r="190" spans="3:34" ht="12.75" customHeight="1" x14ac:dyDescent="0.2"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</row>
    <row r="191" spans="3:34" ht="12.75" customHeight="1" x14ac:dyDescent="0.2"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</row>
    <row r="192" spans="3:34" ht="12.75" customHeight="1" x14ac:dyDescent="0.2"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</row>
    <row r="193" spans="3:34" ht="12.75" customHeight="1" x14ac:dyDescent="0.2"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</row>
    <row r="194" spans="3:34" ht="12.75" customHeight="1" x14ac:dyDescent="0.2"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</row>
    <row r="195" spans="3:34" ht="12.75" customHeight="1" x14ac:dyDescent="0.2"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</row>
    <row r="196" spans="3:34" ht="12.75" customHeight="1" x14ac:dyDescent="0.2"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</row>
    <row r="197" spans="3:34" ht="12.75" customHeight="1" x14ac:dyDescent="0.2"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</row>
    <row r="198" spans="3:34" ht="12.75" customHeight="1" x14ac:dyDescent="0.2"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</row>
    <row r="199" spans="3:34" ht="12.75" customHeight="1" x14ac:dyDescent="0.2"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</row>
    <row r="200" spans="3:34" ht="12.75" customHeight="1" x14ac:dyDescent="0.2"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</row>
    <row r="201" spans="3:34" ht="12.75" customHeight="1" x14ac:dyDescent="0.2"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</row>
    <row r="202" spans="3:34" ht="12.75" customHeight="1" x14ac:dyDescent="0.2"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</row>
    <row r="203" spans="3:34" ht="12.75" customHeight="1" x14ac:dyDescent="0.2"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</row>
    <row r="204" spans="3:34" ht="12.75" customHeight="1" x14ac:dyDescent="0.2"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</row>
    <row r="205" spans="3:34" ht="12.75" customHeight="1" x14ac:dyDescent="0.2"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</row>
    <row r="206" spans="3:34" ht="12.75" customHeight="1" x14ac:dyDescent="0.2"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</row>
    <row r="207" spans="3:34" ht="12.75" customHeight="1" x14ac:dyDescent="0.2"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</row>
    <row r="208" spans="3:34" ht="12.75" customHeight="1" x14ac:dyDescent="0.2"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</row>
    <row r="209" spans="3:34" ht="12.75" customHeight="1" x14ac:dyDescent="0.2"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</row>
    <row r="210" spans="3:34" ht="12.75" customHeight="1" x14ac:dyDescent="0.2"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</row>
    <row r="211" spans="3:34" ht="12.75" customHeight="1" x14ac:dyDescent="0.2"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</row>
    <row r="212" spans="3:34" ht="12.75" customHeight="1" x14ac:dyDescent="0.2"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</row>
    <row r="213" spans="3:34" ht="12.75" customHeight="1" x14ac:dyDescent="0.2"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</row>
    <row r="214" spans="3:34" ht="12.75" customHeight="1" x14ac:dyDescent="0.2"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</row>
    <row r="215" spans="3:34" ht="12.75" customHeight="1" x14ac:dyDescent="0.2"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</row>
    <row r="216" spans="3:34" ht="12.75" customHeight="1" x14ac:dyDescent="0.2"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</row>
    <row r="217" spans="3:34" ht="12.75" customHeight="1" x14ac:dyDescent="0.2"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</row>
    <row r="218" spans="3:34" ht="12.75" customHeight="1" x14ac:dyDescent="0.2"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</row>
    <row r="219" spans="3:34" ht="12.75" customHeight="1" x14ac:dyDescent="0.2"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</row>
    <row r="220" spans="3:34" ht="12.75" customHeight="1" x14ac:dyDescent="0.2"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</row>
    <row r="221" spans="3:34" ht="12.75" customHeight="1" x14ac:dyDescent="0.2"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</row>
    <row r="222" spans="3:34" ht="12.75" customHeight="1" x14ac:dyDescent="0.2"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</row>
    <row r="223" spans="3:34" ht="12.75" customHeight="1" x14ac:dyDescent="0.2"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</row>
    <row r="224" spans="3:34" ht="12.75" customHeight="1" x14ac:dyDescent="0.2"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</row>
    <row r="225" spans="3:34" ht="12.75" customHeight="1" x14ac:dyDescent="0.2"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</row>
    <row r="226" spans="3:34" ht="12.75" customHeight="1" x14ac:dyDescent="0.2"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</row>
    <row r="227" spans="3:34" ht="12.75" customHeight="1" x14ac:dyDescent="0.2"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</row>
    <row r="228" spans="3:34" ht="12.75" customHeight="1" x14ac:dyDescent="0.2"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</row>
    <row r="229" spans="3:34" ht="12.75" customHeight="1" x14ac:dyDescent="0.2"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</row>
    <row r="230" spans="3:34" ht="12.75" customHeight="1" x14ac:dyDescent="0.2"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</row>
    <row r="231" spans="3:34" ht="12.75" customHeight="1" x14ac:dyDescent="0.2"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</row>
    <row r="232" spans="3:34" ht="12.75" customHeight="1" x14ac:dyDescent="0.2"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</row>
    <row r="233" spans="3:34" ht="12.75" customHeight="1" x14ac:dyDescent="0.2"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</row>
    <row r="234" spans="3:34" ht="12.75" customHeight="1" x14ac:dyDescent="0.2"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</row>
    <row r="235" spans="3:34" ht="12.75" customHeight="1" x14ac:dyDescent="0.2"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</row>
    <row r="236" spans="3:34" ht="12.75" customHeight="1" x14ac:dyDescent="0.2"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</row>
    <row r="237" spans="3:34" ht="12.75" customHeight="1" x14ac:dyDescent="0.2"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</row>
    <row r="238" spans="3:34" ht="12.75" customHeight="1" x14ac:dyDescent="0.2"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</row>
    <row r="239" spans="3:34" ht="12.75" customHeight="1" x14ac:dyDescent="0.2"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</row>
    <row r="240" spans="3:34" ht="12.75" customHeight="1" x14ac:dyDescent="0.2"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</row>
    <row r="241" spans="3:34" ht="12.75" customHeight="1" x14ac:dyDescent="0.2"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</row>
    <row r="242" spans="3:34" ht="12.75" customHeight="1" x14ac:dyDescent="0.2"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</row>
    <row r="243" spans="3:34" ht="12.75" customHeight="1" x14ac:dyDescent="0.2"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</row>
    <row r="244" spans="3:34" ht="12.75" customHeight="1" x14ac:dyDescent="0.2"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</row>
    <row r="245" spans="3:34" ht="12.75" customHeight="1" x14ac:dyDescent="0.2"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</row>
    <row r="246" spans="3:34" ht="12.75" customHeight="1" x14ac:dyDescent="0.2"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</row>
    <row r="247" spans="3:34" ht="12.75" customHeight="1" x14ac:dyDescent="0.2"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</row>
    <row r="248" spans="3:34" ht="12.75" customHeight="1" x14ac:dyDescent="0.2"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</row>
    <row r="249" spans="3:34" ht="12.75" customHeight="1" x14ac:dyDescent="0.2"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</row>
    <row r="250" spans="3:34" ht="12.75" customHeight="1" x14ac:dyDescent="0.2"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</row>
    <row r="251" spans="3:34" ht="12.75" customHeight="1" x14ac:dyDescent="0.2"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</row>
    <row r="252" spans="3:34" ht="12.75" customHeight="1" x14ac:dyDescent="0.2"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</row>
    <row r="253" spans="3:34" ht="12.75" customHeight="1" x14ac:dyDescent="0.2"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</row>
    <row r="254" spans="3:34" ht="12.75" customHeight="1" x14ac:dyDescent="0.2"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</row>
    <row r="255" spans="3:34" ht="12.75" customHeight="1" x14ac:dyDescent="0.2"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</row>
    <row r="256" spans="3:34" ht="12.75" customHeight="1" x14ac:dyDescent="0.2"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</row>
    <row r="257" spans="3:34" ht="12.75" customHeight="1" x14ac:dyDescent="0.2"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</row>
    <row r="258" spans="3:34" ht="12.75" customHeight="1" x14ac:dyDescent="0.2"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</row>
    <row r="259" spans="3:34" ht="12.75" customHeight="1" x14ac:dyDescent="0.2"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</row>
    <row r="260" spans="3:34" ht="12.75" customHeight="1" x14ac:dyDescent="0.2"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</row>
    <row r="261" spans="3:34" ht="12.75" customHeight="1" x14ac:dyDescent="0.2"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</row>
    <row r="262" spans="3:34" ht="12.75" customHeight="1" x14ac:dyDescent="0.2"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</row>
    <row r="263" spans="3:34" ht="12.75" customHeight="1" x14ac:dyDescent="0.2"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</row>
    <row r="264" spans="3:34" ht="12.75" customHeight="1" x14ac:dyDescent="0.2"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</row>
    <row r="265" spans="3:34" ht="12.75" customHeight="1" x14ac:dyDescent="0.2"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</row>
    <row r="266" spans="3:34" ht="12.75" customHeight="1" x14ac:dyDescent="0.2"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</row>
    <row r="267" spans="3:34" ht="12.75" customHeight="1" x14ac:dyDescent="0.2"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</row>
    <row r="268" spans="3:34" ht="12.75" customHeight="1" x14ac:dyDescent="0.2"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</row>
    <row r="269" spans="3:34" ht="12.75" customHeight="1" x14ac:dyDescent="0.2"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</row>
    <row r="270" spans="3:34" ht="12.75" customHeight="1" x14ac:dyDescent="0.2"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</row>
    <row r="271" spans="3:34" ht="12.75" customHeight="1" x14ac:dyDescent="0.2"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</row>
    <row r="272" spans="3:34" ht="12.75" customHeight="1" x14ac:dyDescent="0.2"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</row>
    <row r="273" spans="3:34" ht="12.75" customHeight="1" x14ac:dyDescent="0.2"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</row>
    <row r="274" spans="3:34" ht="12.75" customHeight="1" x14ac:dyDescent="0.2"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</row>
    <row r="275" spans="3:34" ht="12.75" customHeight="1" x14ac:dyDescent="0.2"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</row>
    <row r="276" spans="3:34" ht="12.75" customHeight="1" x14ac:dyDescent="0.2"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</row>
    <row r="277" spans="3:34" ht="12.75" customHeight="1" x14ac:dyDescent="0.2"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</row>
    <row r="278" spans="3:34" ht="12.75" customHeight="1" x14ac:dyDescent="0.2"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</row>
    <row r="279" spans="3:34" ht="12.75" customHeight="1" x14ac:dyDescent="0.2"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</row>
    <row r="280" spans="3:34" ht="12.75" customHeight="1" x14ac:dyDescent="0.2"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</row>
    <row r="281" spans="3:34" ht="12.75" customHeight="1" x14ac:dyDescent="0.2"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</row>
    <row r="282" spans="3:34" ht="12.75" customHeight="1" x14ac:dyDescent="0.2"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</row>
    <row r="283" spans="3:34" ht="12.75" customHeight="1" x14ac:dyDescent="0.2"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</row>
    <row r="284" spans="3:34" ht="12.75" customHeight="1" x14ac:dyDescent="0.2"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</row>
    <row r="285" spans="3:34" ht="12.75" customHeight="1" x14ac:dyDescent="0.2"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</row>
    <row r="286" spans="3:34" ht="12.75" customHeight="1" x14ac:dyDescent="0.2"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</row>
    <row r="287" spans="3:34" ht="12.75" customHeight="1" x14ac:dyDescent="0.2"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</row>
    <row r="288" spans="3:34" ht="12.75" customHeight="1" x14ac:dyDescent="0.2"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</row>
    <row r="289" spans="3:34" ht="12.75" customHeight="1" x14ac:dyDescent="0.2"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</row>
    <row r="290" spans="3:34" ht="12.75" customHeight="1" x14ac:dyDescent="0.2"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</row>
    <row r="291" spans="3:34" ht="12.75" customHeight="1" x14ac:dyDescent="0.2"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</row>
    <row r="292" spans="3:34" ht="12.75" customHeight="1" x14ac:dyDescent="0.2"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</row>
    <row r="293" spans="3:34" ht="12.75" customHeight="1" x14ac:dyDescent="0.2"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</row>
    <row r="294" spans="3:34" ht="12.75" customHeight="1" x14ac:dyDescent="0.2"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</row>
    <row r="295" spans="3:34" ht="12.75" customHeight="1" x14ac:dyDescent="0.2"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</row>
    <row r="296" spans="3:34" ht="12.75" customHeight="1" x14ac:dyDescent="0.2"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</row>
    <row r="297" spans="3:34" ht="12.75" customHeight="1" x14ac:dyDescent="0.2"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</row>
    <row r="298" spans="3:34" ht="12.75" customHeight="1" x14ac:dyDescent="0.2"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</row>
    <row r="299" spans="3:34" ht="12.75" customHeight="1" x14ac:dyDescent="0.2"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</row>
    <row r="300" spans="3:34" ht="12.75" customHeight="1" x14ac:dyDescent="0.2"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</row>
    <row r="301" spans="3:34" ht="12.75" customHeight="1" x14ac:dyDescent="0.2"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</row>
    <row r="302" spans="3:34" ht="12.75" customHeight="1" x14ac:dyDescent="0.2"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</row>
    <row r="303" spans="3:34" ht="12.75" customHeight="1" x14ac:dyDescent="0.2"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</row>
    <row r="304" spans="3:34" ht="12.75" customHeight="1" x14ac:dyDescent="0.2"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</row>
    <row r="305" spans="3:34" ht="12.75" customHeight="1" x14ac:dyDescent="0.2"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</row>
    <row r="306" spans="3:34" ht="12.75" customHeight="1" x14ac:dyDescent="0.2"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</row>
    <row r="307" spans="3:34" ht="12.75" customHeight="1" x14ac:dyDescent="0.2"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</row>
    <row r="308" spans="3:34" ht="12.75" customHeight="1" x14ac:dyDescent="0.2"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</row>
    <row r="309" spans="3:34" ht="12.75" customHeight="1" x14ac:dyDescent="0.2"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</row>
    <row r="310" spans="3:34" ht="12.75" customHeight="1" x14ac:dyDescent="0.2"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</row>
    <row r="311" spans="3:34" ht="12.75" customHeight="1" x14ac:dyDescent="0.2"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</row>
    <row r="312" spans="3:34" ht="12.75" customHeight="1" x14ac:dyDescent="0.2"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</row>
    <row r="313" spans="3:34" ht="12.75" customHeight="1" x14ac:dyDescent="0.2"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</row>
    <row r="314" spans="3:34" ht="12.75" customHeight="1" x14ac:dyDescent="0.2"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</row>
    <row r="315" spans="3:34" ht="12.75" customHeight="1" x14ac:dyDescent="0.2"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</row>
    <row r="316" spans="3:34" ht="12.75" customHeight="1" x14ac:dyDescent="0.2"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</row>
    <row r="317" spans="3:34" ht="12.75" customHeight="1" x14ac:dyDescent="0.2"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</row>
    <row r="318" spans="3:34" ht="12.75" customHeight="1" x14ac:dyDescent="0.2"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</row>
    <row r="319" spans="3:34" ht="12.75" customHeight="1" x14ac:dyDescent="0.2"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</row>
    <row r="320" spans="3:34" ht="12.75" customHeight="1" x14ac:dyDescent="0.2"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</row>
    <row r="321" spans="3:34" ht="12.75" customHeight="1" x14ac:dyDescent="0.2"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</row>
    <row r="322" spans="3:34" ht="12.75" customHeight="1" x14ac:dyDescent="0.2"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</row>
    <row r="323" spans="3:34" ht="12.75" customHeight="1" x14ac:dyDescent="0.2"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</row>
    <row r="324" spans="3:34" ht="12.75" customHeight="1" x14ac:dyDescent="0.2"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</row>
    <row r="325" spans="3:34" ht="12.75" customHeight="1" x14ac:dyDescent="0.2"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</row>
    <row r="326" spans="3:34" ht="12.75" customHeight="1" x14ac:dyDescent="0.2"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</row>
    <row r="327" spans="3:34" ht="12.75" customHeight="1" x14ac:dyDescent="0.2"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</row>
    <row r="328" spans="3:34" ht="12.75" customHeight="1" x14ac:dyDescent="0.2"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</row>
    <row r="329" spans="3:34" ht="12.75" customHeight="1" x14ac:dyDescent="0.2"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</row>
    <row r="330" spans="3:34" ht="12.75" customHeight="1" x14ac:dyDescent="0.2"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</row>
    <row r="331" spans="3:34" ht="12.75" customHeight="1" x14ac:dyDescent="0.2"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</row>
    <row r="332" spans="3:34" ht="12.75" customHeight="1" x14ac:dyDescent="0.2"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</row>
    <row r="333" spans="3:34" ht="12.75" customHeight="1" x14ac:dyDescent="0.2"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</row>
    <row r="334" spans="3:34" ht="12.75" customHeight="1" x14ac:dyDescent="0.2"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</row>
    <row r="335" spans="3:34" ht="12.75" customHeight="1" x14ac:dyDescent="0.2"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</row>
    <row r="336" spans="3:34" ht="12.75" customHeight="1" x14ac:dyDescent="0.2"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</row>
    <row r="337" spans="3:34" ht="12.75" customHeight="1" x14ac:dyDescent="0.2"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</row>
    <row r="338" spans="3:34" ht="12.75" customHeight="1" x14ac:dyDescent="0.2"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</row>
    <row r="339" spans="3:34" ht="12.75" customHeight="1" x14ac:dyDescent="0.2"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</row>
    <row r="340" spans="3:34" ht="12.75" customHeight="1" x14ac:dyDescent="0.2"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</row>
    <row r="341" spans="3:34" ht="12.75" customHeight="1" x14ac:dyDescent="0.2"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</row>
    <row r="342" spans="3:34" ht="12.75" customHeight="1" x14ac:dyDescent="0.2"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</row>
    <row r="343" spans="3:34" ht="12.75" customHeight="1" x14ac:dyDescent="0.2"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</row>
    <row r="344" spans="3:34" ht="12.75" customHeight="1" x14ac:dyDescent="0.2"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</row>
    <row r="345" spans="3:34" ht="12.75" customHeight="1" x14ac:dyDescent="0.2"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</row>
    <row r="346" spans="3:34" ht="12.75" customHeight="1" x14ac:dyDescent="0.2"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</row>
    <row r="347" spans="3:34" ht="12.75" customHeight="1" x14ac:dyDescent="0.2"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</row>
    <row r="348" spans="3:34" ht="12.75" customHeight="1" x14ac:dyDescent="0.2"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</row>
    <row r="349" spans="3:34" ht="12.75" customHeight="1" x14ac:dyDescent="0.2"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</row>
    <row r="350" spans="3:34" ht="12.75" customHeight="1" x14ac:dyDescent="0.2"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</row>
    <row r="351" spans="3:34" ht="12.75" customHeight="1" x14ac:dyDescent="0.2"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</row>
    <row r="352" spans="3:34" ht="12.75" customHeight="1" x14ac:dyDescent="0.2"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</row>
    <row r="353" spans="3:34" ht="12.75" customHeight="1" x14ac:dyDescent="0.2"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</row>
    <row r="354" spans="3:34" ht="12.75" customHeight="1" x14ac:dyDescent="0.2"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</row>
    <row r="355" spans="3:34" ht="12.75" customHeight="1" x14ac:dyDescent="0.2"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</row>
    <row r="356" spans="3:34" ht="12.75" customHeight="1" x14ac:dyDescent="0.2"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</row>
    <row r="357" spans="3:34" ht="12.75" customHeight="1" x14ac:dyDescent="0.2"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</row>
    <row r="358" spans="3:34" ht="12.75" customHeight="1" x14ac:dyDescent="0.2"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</row>
    <row r="359" spans="3:34" ht="12.75" customHeight="1" x14ac:dyDescent="0.2"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</row>
    <row r="360" spans="3:34" ht="12.75" customHeight="1" x14ac:dyDescent="0.2"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</row>
    <row r="361" spans="3:34" ht="12.75" customHeight="1" x14ac:dyDescent="0.2"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</row>
    <row r="362" spans="3:34" ht="12.75" customHeight="1" x14ac:dyDescent="0.2"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</row>
    <row r="363" spans="3:34" ht="12.75" customHeight="1" x14ac:dyDescent="0.2"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</row>
    <row r="364" spans="3:34" ht="12.75" customHeight="1" x14ac:dyDescent="0.2"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</row>
    <row r="365" spans="3:34" ht="12.75" customHeight="1" x14ac:dyDescent="0.2"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</row>
    <row r="366" spans="3:34" ht="12.75" customHeight="1" x14ac:dyDescent="0.2"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</row>
    <row r="367" spans="3:34" ht="12.75" customHeight="1" x14ac:dyDescent="0.2"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</row>
    <row r="368" spans="3:34" ht="12.75" customHeight="1" x14ac:dyDescent="0.2"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</row>
    <row r="369" spans="3:34" ht="12.75" customHeight="1" x14ac:dyDescent="0.2"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</row>
    <row r="370" spans="3:34" ht="12.75" customHeight="1" x14ac:dyDescent="0.2"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</row>
    <row r="371" spans="3:34" ht="12.75" customHeight="1" x14ac:dyDescent="0.2"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</row>
    <row r="372" spans="3:34" ht="12.75" customHeight="1" x14ac:dyDescent="0.2"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</row>
    <row r="373" spans="3:34" ht="12.75" customHeight="1" x14ac:dyDescent="0.2"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</row>
    <row r="374" spans="3:34" ht="12.75" customHeight="1" x14ac:dyDescent="0.2"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</row>
    <row r="375" spans="3:34" ht="12.75" customHeight="1" x14ac:dyDescent="0.2"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</row>
    <row r="376" spans="3:34" ht="12.75" customHeight="1" x14ac:dyDescent="0.2"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</row>
    <row r="377" spans="3:34" ht="12.75" customHeight="1" x14ac:dyDescent="0.2"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</row>
    <row r="378" spans="3:34" ht="12.75" customHeight="1" x14ac:dyDescent="0.2"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</row>
    <row r="379" spans="3:34" ht="12.75" customHeight="1" x14ac:dyDescent="0.2"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</row>
    <row r="380" spans="3:34" ht="12.75" customHeight="1" x14ac:dyDescent="0.2"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</row>
    <row r="381" spans="3:34" ht="12.75" customHeight="1" x14ac:dyDescent="0.2"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</row>
    <row r="382" spans="3:34" ht="12.75" customHeight="1" x14ac:dyDescent="0.2"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</row>
    <row r="383" spans="3:34" ht="12.75" customHeight="1" x14ac:dyDescent="0.2"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</row>
    <row r="384" spans="3:34" ht="12.75" customHeight="1" x14ac:dyDescent="0.2"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</row>
    <row r="385" spans="3:34" ht="12.75" customHeight="1" x14ac:dyDescent="0.2"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</row>
    <row r="386" spans="3:34" ht="12.75" customHeight="1" x14ac:dyDescent="0.2"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</row>
    <row r="387" spans="3:34" ht="12.75" customHeight="1" x14ac:dyDescent="0.2"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</row>
    <row r="388" spans="3:34" ht="12.75" customHeight="1" x14ac:dyDescent="0.2"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</row>
    <row r="389" spans="3:34" ht="12.75" customHeight="1" x14ac:dyDescent="0.2"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</row>
    <row r="390" spans="3:34" ht="12.75" customHeight="1" x14ac:dyDescent="0.2"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</row>
    <row r="391" spans="3:34" ht="12.75" customHeight="1" x14ac:dyDescent="0.2"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</row>
    <row r="392" spans="3:34" ht="12.75" customHeight="1" x14ac:dyDescent="0.2"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</row>
    <row r="393" spans="3:34" ht="12.75" customHeight="1" x14ac:dyDescent="0.2"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</row>
    <row r="394" spans="3:34" ht="12.75" customHeight="1" x14ac:dyDescent="0.2"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</row>
    <row r="395" spans="3:34" ht="12.75" customHeight="1" x14ac:dyDescent="0.2"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</row>
    <row r="396" spans="3:34" ht="12.75" customHeight="1" x14ac:dyDescent="0.2"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</row>
    <row r="397" spans="3:34" ht="12.75" customHeight="1" x14ac:dyDescent="0.2"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</row>
    <row r="398" spans="3:34" ht="12.75" customHeight="1" x14ac:dyDescent="0.2"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</row>
    <row r="399" spans="3:34" ht="12.75" customHeight="1" x14ac:dyDescent="0.2"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</row>
    <row r="400" spans="3:34" ht="12.75" customHeight="1" x14ac:dyDescent="0.2"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</row>
    <row r="401" spans="3:34" ht="12.75" customHeight="1" x14ac:dyDescent="0.2"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</row>
    <row r="402" spans="3:34" ht="12.75" customHeight="1" x14ac:dyDescent="0.2"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</row>
    <row r="403" spans="3:34" ht="12.75" customHeight="1" x14ac:dyDescent="0.2"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</row>
    <row r="404" spans="3:34" ht="12.75" customHeight="1" x14ac:dyDescent="0.2"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</row>
    <row r="405" spans="3:34" ht="12.75" customHeight="1" x14ac:dyDescent="0.2"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</row>
    <row r="406" spans="3:34" ht="12.75" customHeight="1" x14ac:dyDescent="0.2"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</row>
    <row r="407" spans="3:34" ht="12.75" customHeight="1" x14ac:dyDescent="0.2"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</row>
    <row r="408" spans="3:34" ht="12.75" customHeight="1" x14ac:dyDescent="0.2"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</row>
    <row r="409" spans="3:34" ht="12.75" customHeight="1" x14ac:dyDescent="0.2"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</row>
    <row r="410" spans="3:34" ht="12.75" customHeight="1" x14ac:dyDescent="0.2"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</row>
    <row r="411" spans="3:34" ht="12.75" customHeight="1" x14ac:dyDescent="0.2"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</row>
    <row r="412" spans="3:34" ht="12.75" customHeight="1" x14ac:dyDescent="0.2"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</row>
    <row r="413" spans="3:34" ht="12.75" customHeight="1" x14ac:dyDescent="0.2"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</row>
    <row r="414" spans="3:34" ht="12.75" customHeight="1" x14ac:dyDescent="0.2"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</row>
    <row r="415" spans="3:34" ht="12.75" customHeight="1" x14ac:dyDescent="0.2"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</row>
    <row r="416" spans="3:34" ht="12.75" customHeight="1" x14ac:dyDescent="0.2"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</row>
    <row r="417" spans="3:34" ht="12.75" customHeight="1" x14ac:dyDescent="0.2"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</row>
    <row r="418" spans="3:34" ht="12.75" customHeight="1" x14ac:dyDescent="0.2"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</row>
    <row r="419" spans="3:34" ht="12.75" customHeight="1" x14ac:dyDescent="0.2"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</row>
    <row r="420" spans="3:34" ht="12.75" customHeight="1" x14ac:dyDescent="0.2"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</row>
    <row r="421" spans="3:34" ht="12.75" customHeight="1" x14ac:dyDescent="0.2"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</row>
    <row r="422" spans="3:34" ht="12.75" customHeight="1" x14ac:dyDescent="0.2"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</row>
    <row r="423" spans="3:34" ht="12.75" customHeight="1" x14ac:dyDescent="0.2"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</row>
    <row r="424" spans="3:34" ht="12.75" customHeight="1" x14ac:dyDescent="0.2"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</row>
    <row r="425" spans="3:34" ht="12.75" customHeight="1" x14ac:dyDescent="0.2"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</row>
    <row r="426" spans="3:34" ht="12.75" customHeight="1" x14ac:dyDescent="0.2"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</row>
    <row r="427" spans="3:34" ht="12.75" customHeight="1" x14ac:dyDescent="0.2"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</row>
    <row r="428" spans="3:34" ht="12.75" customHeight="1" x14ac:dyDescent="0.2"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</row>
    <row r="429" spans="3:34" ht="12.75" customHeight="1" x14ac:dyDescent="0.2"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</row>
    <row r="430" spans="3:34" ht="12.75" customHeight="1" x14ac:dyDescent="0.2"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</row>
    <row r="431" spans="3:34" ht="12.75" customHeight="1" x14ac:dyDescent="0.2"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</row>
    <row r="432" spans="3:34" ht="12.75" customHeight="1" x14ac:dyDescent="0.2"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</row>
    <row r="433" spans="3:34" ht="12.75" customHeight="1" x14ac:dyDescent="0.2"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</row>
    <row r="434" spans="3:34" ht="12.75" customHeight="1" x14ac:dyDescent="0.2"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</row>
    <row r="435" spans="3:34" ht="12.75" customHeight="1" x14ac:dyDescent="0.2"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</row>
    <row r="436" spans="3:34" ht="12.75" customHeight="1" x14ac:dyDescent="0.2"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</row>
    <row r="437" spans="3:34" ht="12.75" customHeight="1" x14ac:dyDescent="0.2"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</row>
    <row r="438" spans="3:34" ht="12.75" customHeight="1" x14ac:dyDescent="0.2"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</row>
    <row r="439" spans="3:34" ht="12.75" customHeight="1" x14ac:dyDescent="0.2"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</row>
    <row r="440" spans="3:34" ht="12.75" customHeight="1" x14ac:dyDescent="0.2"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</row>
    <row r="441" spans="3:34" ht="12.75" customHeight="1" x14ac:dyDescent="0.2"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</row>
    <row r="442" spans="3:34" ht="12.75" customHeight="1" x14ac:dyDescent="0.2"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</row>
    <row r="443" spans="3:34" ht="12.75" customHeight="1" x14ac:dyDescent="0.2"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</row>
    <row r="444" spans="3:34" ht="12.75" customHeight="1" x14ac:dyDescent="0.2"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</row>
    <row r="445" spans="3:34" ht="12.75" customHeight="1" x14ac:dyDescent="0.2"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</row>
    <row r="446" spans="3:34" ht="12.75" customHeight="1" x14ac:dyDescent="0.2"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</row>
    <row r="447" spans="3:34" ht="12.75" customHeight="1" x14ac:dyDescent="0.2"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</row>
    <row r="448" spans="3:34" ht="12.75" customHeight="1" x14ac:dyDescent="0.2"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</row>
    <row r="449" spans="3:34" ht="12.75" customHeight="1" x14ac:dyDescent="0.2"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</row>
    <row r="450" spans="3:34" ht="12.75" customHeight="1" x14ac:dyDescent="0.2"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</row>
    <row r="451" spans="3:34" ht="12.75" customHeight="1" x14ac:dyDescent="0.2"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</row>
    <row r="452" spans="3:34" ht="12.75" customHeight="1" x14ac:dyDescent="0.2"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</row>
    <row r="453" spans="3:34" ht="12.75" customHeight="1" x14ac:dyDescent="0.2"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</row>
    <row r="454" spans="3:34" ht="12.75" customHeight="1" x14ac:dyDescent="0.2"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</row>
    <row r="455" spans="3:34" ht="12.75" customHeight="1" x14ac:dyDescent="0.2"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</row>
    <row r="456" spans="3:34" ht="12.75" customHeight="1" x14ac:dyDescent="0.2"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</row>
    <row r="457" spans="3:34" ht="12.75" customHeight="1" x14ac:dyDescent="0.2"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</row>
    <row r="458" spans="3:34" ht="12.75" customHeight="1" x14ac:dyDescent="0.2"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</row>
    <row r="459" spans="3:34" ht="12.75" customHeight="1" x14ac:dyDescent="0.2"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</row>
    <row r="460" spans="3:34" ht="12.75" customHeight="1" x14ac:dyDescent="0.2"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</row>
    <row r="461" spans="3:34" ht="12.75" customHeight="1" x14ac:dyDescent="0.2"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</row>
    <row r="462" spans="3:34" ht="12.75" customHeight="1" x14ac:dyDescent="0.2"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</row>
    <row r="463" spans="3:34" ht="12.75" customHeight="1" x14ac:dyDescent="0.2"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</row>
    <row r="464" spans="3:34" ht="12.75" customHeight="1" x14ac:dyDescent="0.2"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</row>
    <row r="465" spans="3:34" ht="12.75" customHeight="1" x14ac:dyDescent="0.2"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</row>
    <row r="466" spans="3:34" ht="12.75" customHeight="1" x14ac:dyDescent="0.2"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</row>
    <row r="467" spans="3:34" ht="12.75" customHeight="1" x14ac:dyDescent="0.2"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</row>
    <row r="468" spans="3:34" ht="12.75" customHeight="1" x14ac:dyDescent="0.2"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</row>
    <row r="469" spans="3:34" ht="12.75" customHeight="1" x14ac:dyDescent="0.2"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</row>
    <row r="470" spans="3:34" ht="12.75" customHeight="1" x14ac:dyDescent="0.2"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</row>
    <row r="471" spans="3:34" ht="12.75" customHeight="1" x14ac:dyDescent="0.2"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</row>
    <row r="472" spans="3:34" ht="12.75" customHeight="1" x14ac:dyDescent="0.2"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</row>
    <row r="473" spans="3:34" ht="12.75" customHeight="1" x14ac:dyDescent="0.2"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</row>
    <row r="474" spans="3:34" ht="12.75" customHeight="1" x14ac:dyDescent="0.2"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</row>
    <row r="475" spans="3:34" ht="12.75" customHeight="1" x14ac:dyDescent="0.2"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</row>
    <row r="476" spans="3:34" ht="12.75" customHeight="1" x14ac:dyDescent="0.2"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</row>
    <row r="477" spans="3:34" ht="12.75" customHeight="1" x14ac:dyDescent="0.2"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</row>
    <row r="478" spans="3:34" ht="12.75" customHeight="1" x14ac:dyDescent="0.2"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</row>
    <row r="479" spans="3:34" ht="12.75" customHeight="1" x14ac:dyDescent="0.2"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</row>
    <row r="480" spans="3:34" ht="12.75" customHeight="1" x14ac:dyDescent="0.2"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</row>
    <row r="481" spans="3:34" ht="12.75" customHeight="1" x14ac:dyDescent="0.2"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</row>
    <row r="482" spans="3:34" ht="12.75" customHeight="1" x14ac:dyDescent="0.2"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</row>
    <row r="483" spans="3:34" ht="12.75" customHeight="1" x14ac:dyDescent="0.2"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</row>
    <row r="484" spans="3:34" ht="12.75" customHeight="1" x14ac:dyDescent="0.2"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</row>
    <row r="485" spans="3:34" ht="12.75" customHeight="1" x14ac:dyDescent="0.2"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</row>
    <row r="486" spans="3:34" ht="12.75" customHeight="1" x14ac:dyDescent="0.2"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</row>
    <row r="487" spans="3:34" ht="12.75" customHeight="1" x14ac:dyDescent="0.2"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</row>
    <row r="488" spans="3:34" ht="12.75" customHeight="1" x14ac:dyDescent="0.2"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</row>
    <row r="489" spans="3:34" ht="12.75" customHeight="1" x14ac:dyDescent="0.2"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</row>
    <row r="490" spans="3:34" ht="12.75" customHeight="1" x14ac:dyDescent="0.2"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</row>
    <row r="491" spans="3:34" ht="12.75" customHeight="1" x14ac:dyDescent="0.2"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</row>
    <row r="492" spans="3:34" ht="12.75" customHeight="1" x14ac:dyDescent="0.2"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</row>
    <row r="493" spans="3:34" ht="12.75" customHeight="1" x14ac:dyDescent="0.2"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</row>
    <row r="494" spans="3:34" ht="12.75" customHeight="1" x14ac:dyDescent="0.2"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</row>
    <row r="495" spans="3:34" ht="12.75" customHeight="1" x14ac:dyDescent="0.2"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</row>
    <row r="496" spans="3:34" ht="12.75" customHeight="1" x14ac:dyDescent="0.2"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</row>
    <row r="497" spans="3:34" ht="12.75" customHeight="1" x14ac:dyDescent="0.2"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</row>
    <row r="498" spans="3:34" ht="12.75" customHeight="1" x14ac:dyDescent="0.2"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</row>
    <row r="499" spans="3:34" ht="12.75" customHeight="1" x14ac:dyDescent="0.2"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</row>
    <row r="500" spans="3:34" ht="12.75" customHeight="1" x14ac:dyDescent="0.2"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</row>
    <row r="501" spans="3:34" ht="12.75" customHeight="1" x14ac:dyDescent="0.2"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</row>
    <row r="502" spans="3:34" ht="12.75" customHeight="1" x14ac:dyDescent="0.2"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</row>
    <row r="503" spans="3:34" ht="12.75" customHeight="1" x14ac:dyDescent="0.2"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</row>
    <row r="504" spans="3:34" ht="12.75" customHeight="1" x14ac:dyDescent="0.2"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</row>
    <row r="505" spans="3:34" ht="12.75" customHeight="1" x14ac:dyDescent="0.2"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</row>
    <row r="506" spans="3:34" ht="12.75" customHeight="1" x14ac:dyDescent="0.2"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</row>
    <row r="507" spans="3:34" ht="12.75" customHeight="1" x14ac:dyDescent="0.2"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</row>
    <row r="508" spans="3:34" ht="12.75" customHeight="1" x14ac:dyDescent="0.2"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</row>
    <row r="509" spans="3:34" ht="12.75" customHeight="1" x14ac:dyDescent="0.2"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</row>
    <row r="510" spans="3:34" ht="12.75" customHeight="1" x14ac:dyDescent="0.2"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</row>
    <row r="511" spans="3:34" ht="12.75" customHeight="1" x14ac:dyDescent="0.2"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</row>
    <row r="512" spans="3:34" ht="12.75" customHeight="1" x14ac:dyDescent="0.2"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</row>
    <row r="513" spans="3:34" ht="12.75" customHeight="1" x14ac:dyDescent="0.2"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</row>
    <row r="514" spans="3:34" ht="12.75" customHeight="1" x14ac:dyDescent="0.2"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</row>
    <row r="515" spans="3:34" ht="12.75" customHeight="1" x14ac:dyDescent="0.2"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</row>
    <row r="516" spans="3:34" ht="12.75" customHeight="1" x14ac:dyDescent="0.2"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</row>
    <row r="517" spans="3:34" ht="12.75" customHeight="1" x14ac:dyDescent="0.2"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</row>
    <row r="518" spans="3:34" ht="12.75" customHeight="1" x14ac:dyDescent="0.2"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</row>
    <row r="519" spans="3:34" ht="12.75" customHeight="1" x14ac:dyDescent="0.2"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</row>
    <row r="520" spans="3:34" ht="12.75" customHeight="1" x14ac:dyDescent="0.2"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</row>
    <row r="521" spans="3:34" ht="12.75" customHeight="1" x14ac:dyDescent="0.2"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</row>
    <row r="522" spans="3:34" ht="12.75" customHeight="1" x14ac:dyDescent="0.2"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</row>
    <row r="523" spans="3:34" ht="12.75" customHeight="1" x14ac:dyDescent="0.2"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</row>
    <row r="524" spans="3:34" ht="12.75" customHeight="1" x14ac:dyDescent="0.2"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</row>
    <row r="525" spans="3:34" ht="12.75" customHeight="1" x14ac:dyDescent="0.2"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</row>
    <row r="526" spans="3:34" ht="12.75" customHeight="1" x14ac:dyDescent="0.2"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</row>
    <row r="527" spans="3:34" ht="12.75" customHeight="1" x14ac:dyDescent="0.2"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</row>
    <row r="528" spans="3:34" ht="12.75" customHeight="1" x14ac:dyDescent="0.2"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</row>
    <row r="529" spans="3:34" ht="12.75" customHeight="1" x14ac:dyDescent="0.2"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</row>
    <row r="530" spans="3:34" ht="12.75" customHeight="1" x14ac:dyDescent="0.2"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</row>
    <row r="531" spans="3:34" ht="12.75" customHeight="1" x14ac:dyDescent="0.2"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</row>
    <row r="532" spans="3:34" ht="12.75" customHeight="1" x14ac:dyDescent="0.2"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</row>
    <row r="533" spans="3:34" ht="12.75" customHeight="1" x14ac:dyDescent="0.2"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</row>
    <row r="534" spans="3:34" ht="12.75" customHeight="1" x14ac:dyDescent="0.2"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</row>
    <row r="535" spans="3:34" ht="12.75" customHeight="1" x14ac:dyDescent="0.2"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</row>
    <row r="536" spans="3:34" ht="12.75" customHeight="1" x14ac:dyDescent="0.2"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</row>
    <row r="537" spans="3:34" ht="12.75" customHeight="1" x14ac:dyDescent="0.2"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</row>
    <row r="538" spans="3:34" ht="12.75" customHeight="1" x14ac:dyDescent="0.2"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</row>
    <row r="539" spans="3:34" ht="12.75" customHeight="1" x14ac:dyDescent="0.2"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</row>
    <row r="540" spans="3:34" ht="12.75" customHeight="1" x14ac:dyDescent="0.2"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</row>
    <row r="541" spans="3:34" ht="12.75" customHeight="1" x14ac:dyDescent="0.2"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</row>
    <row r="542" spans="3:34" ht="12.75" customHeight="1" x14ac:dyDescent="0.2"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</row>
    <row r="543" spans="3:34" ht="12.75" customHeight="1" x14ac:dyDescent="0.2"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</row>
    <row r="544" spans="3:34" ht="12.75" customHeight="1" x14ac:dyDescent="0.2"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</row>
    <row r="545" spans="3:34" ht="12.75" customHeight="1" x14ac:dyDescent="0.2"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</row>
    <row r="546" spans="3:34" ht="12.75" customHeight="1" x14ac:dyDescent="0.2"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</row>
    <row r="547" spans="3:34" ht="12.75" customHeight="1" x14ac:dyDescent="0.2"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</row>
    <row r="548" spans="3:34" ht="12.75" customHeight="1" x14ac:dyDescent="0.2"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</row>
    <row r="549" spans="3:34" ht="12.75" customHeight="1" x14ac:dyDescent="0.2"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</row>
    <row r="550" spans="3:34" ht="12.75" customHeight="1" x14ac:dyDescent="0.2"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</row>
    <row r="551" spans="3:34" ht="12.75" customHeight="1" x14ac:dyDescent="0.2"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</row>
    <row r="552" spans="3:34" ht="12.75" customHeight="1" x14ac:dyDescent="0.2"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</row>
    <row r="553" spans="3:34" ht="12.75" customHeight="1" x14ac:dyDescent="0.2"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</row>
    <row r="554" spans="3:34" ht="12.75" customHeight="1" x14ac:dyDescent="0.2"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</row>
    <row r="555" spans="3:34" ht="12.75" customHeight="1" x14ac:dyDescent="0.2"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</row>
    <row r="556" spans="3:34" ht="12.75" customHeight="1" x14ac:dyDescent="0.2"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</row>
    <row r="557" spans="3:34" ht="12.75" customHeight="1" x14ac:dyDescent="0.2"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</row>
    <row r="558" spans="3:34" ht="12.75" customHeight="1" x14ac:dyDescent="0.2"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</row>
    <row r="559" spans="3:34" ht="12.75" customHeight="1" x14ac:dyDescent="0.2"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</row>
    <row r="560" spans="3:34" ht="12.75" customHeight="1" x14ac:dyDescent="0.2"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</row>
    <row r="561" spans="3:34" ht="12.75" customHeight="1" x14ac:dyDescent="0.2"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</row>
    <row r="562" spans="3:34" ht="12.75" customHeight="1" x14ac:dyDescent="0.2"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</row>
    <row r="563" spans="3:34" ht="12.75" customHeight="1" x14ac:dyDescent="0.2"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</row>
    <row r="564" spans="3:34" ht="12.75" customHeight="1" x14ac:dyDescent="0.2"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</row>
    <row r="565" spans="3:34" ht="12.75" customHeight="1" x14ac:dyDescent="0.2"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</row>
    <row r="566" spans="3:34" ht="12.75" customHeight="1" x14ac:dyDescent="0.2"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</row>
    <row r="567" spans="3:34" ht="12.75" customHeight="1" x14ac:dyDescent="0.2"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</row>
    <row r="568" spans="3:34" ht="12.75" customHeight="1" x14ac:dyDescent="0.2"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</row>
    <row r="569" spans="3:34" ht="12.75" customHeight="1" x14ac:dyDescent="0.2"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</row>
    <row r="570" spans="3:34" ht="12.75" customHeight="1" x14ac:dyDescent="0.2"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</row>
    <row r="571" spans="3:34" ht="12.75" customHeight="1" x14ac:dyDescent="0.2"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</row>
    <row r="572" spans="3:34" ht="12.75" customHeight="1" x14ac:dyDescent="0.2"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</row>
    <row r="573" spans="3:34" ht="12.75" customHeight="1" x14ac:dyDescent="0.2"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</row>
    <row r="574" spans="3:34" ht="12.75" customHeight="1" x14ac:dyDescent="0.2"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</row>
    <row r="575" spans="3:34" ht="12.75" customHeight="1" x14ac:dyDescent="0.2"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</row>
    <row r="576" spans="3:34" ht="12.75" customHeight="1" x14ac:dyDescent="0.2"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</row>
    <row r="577" spans="3:34" ht="12.75" customHeight="1" x14ac:dyDescent="0.2"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</row>
    <row r="578" spans="3:34" ht="12.75" customHeight="1" x14ac:dyDescent="0.2"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</row>
    <row r="579" spans="3:34" ht="12.75" customHeight="1" x14ac:dyDescent="0.2"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</row>
    <row r="580" spans="3:34" ht="12.75" customHeight="1" x14ac:dyDescent="0.2"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</row>
    <row r="581" spans="3:34" ht="12.75" customHeight="1" x14ac:dyDescent="0.2"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</row>
    <row r="582" spans="3:34" ht="12.75" customHeight="1" x14ac:dyDescent="0.2"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</row>
    <row r="583" spans="3:34" ht="12.75" customHeight="1" x14ac:dyDescent="0.2"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</row>
    <row r="584" spans="3:34" ht="12.75" customHeight="1" x14ac:dyDescent="0.2"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</row>
    <row r="585" spans="3:34" ht="12.75" customHeight="1" x14ac:dyDescent="0.2"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</row>
    <row r="586" spans="3:34" ht="12.75" customHeight="1" x14ac:dyDescent="0.2"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</row>
    <row r="587" spans="3:34" ht="12.75" customHeight="1" x14ac:dyDescent="0.2"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</row>
    <row r="588" spans="3:34" ht="12.75" customHeight="1" x14ac:dyDescent="0.2"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</row>
    <row r="589" spans="3:34" ht="12.75" customHeight="1" x14ac:dyDescent="0.2"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</row>
    <row r="590" spans="3:34" ht="12.75" customHeight="1" x14ac:dyDescent="0.2"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</row>
    <row r="591" spans="3:34" ht="12.75" customHeight="1" x14ac:dyDescent="0.2"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</row>
    <row r="592" spans="3:34" ht="12.75" customHeight="1" x14ac:dyDescent="0.2"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</row>
    <row r="593" spans="3:34" ht="12.75" customHeight="1" x14ac:dyDescent="0.2"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</row>
    <row r="594" spans="3:34" ht="12.75" customHeight="1" x14ac:dyDescent="0.2"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</row>
    <row r="595" spans="3:34" ht="12.75" customHeight="1" x14ac:dyDescent="0.2"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</row>
    <row r="596" spans="3:34" ht="12.75" customHeight="1" x14ac:dyDescent="0.2"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</row>
    <row r="597" spans="3:34" ht="12.75" customHeight="1" x14ac:dyDescent="0.2"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</row>
    <row r="598" spans="3:34" ht="12.75" customHeight="1" x14ac:dyDescent="0.2"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</row>
    <row r="599" spans="3:34" ht="12.75" customHeight="1" x14ac:dyDescent="0.2"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</row>
    <row r="600" spans="3:34" ht="12.75" customHeight="1" x14ac:dyDescent="0.2"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</row>
    <row r="601" spans="3:34" ht="12.75" customHeight="1" x14ac:dyDescent="0.2"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</row>
    <row r="602" spans="3:34" ht="12.75" customHeight="1" x14ac:dyDescent="0.2"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</row>
    <row r="603" spans="3:34" ht="12.75" customHeight="1" x14ac:dyDescent="0.2"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</row>
    <row r="604" spans="3:34" ht="12.75" customHeight="1" x14ac:dyDescent="0.2"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</row>
    <row r="605" spans="3:34" ht="12.75" customHeight="1" x14ac:dyDescent="0.2"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</row>
    <row r="606" spans="3:34" ht="12.75" customHeight="1" x14ac:dyDescent="0.2"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</row>
    <row r="607" spans="3:34" ht="12.75" customHeight="1" x14ac:dyDescent="0.2"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</row>
    <row r="608" spans="3:34" ht="12.75" customHeight="1" x14ac:dyDescent="0.2"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</row>
    <row r="609" spans="3:34" ht="12.75" customHeight="1" x14ac:dyDescent="0.2"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</row>
    <row r="610" spans="3:34" ht="12.75" customHeight="1" x14ac:dyDescent="0.2"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</row>
    <row r="611" spans="3:34" ht="12.75" customHeight="1" x14ac:dyDescent="0.2"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</row>
    <row r="612" spans="3:34" ht="12.75" customHeight="1" x14ac:dyDescent="0.2"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</row>
    <row r="613" spans="3:34" ht="12.75" customHeight="1" x14ac:dyDescent="0.2"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</row>
    <row r="614" spans="3:34" ht="12.75" customHeight="1" x14ac:dyDescent="0.2"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</row>
    <row r="615" spans="3:34" ht="12.75" customHeight="1" x14ac:dyDescent="0.2"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</row>
    <row r="616" spans="3:34" ht="12.75" customHeight="1" x14ac:dyDescent="0.2"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</row>
    <row r="617" spans="3:34" ht="12.75" customHeight="1" x14ac:dyDescent="0.2"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</row>
    <row r="618" spans="3:34" ht="12.75" customHeight="1" x14ac:dyDescent="0.2"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</row>
    <row r="619" spans="3:34" ht="12.75" customHeight="1" x14ac:dyDescent="0.2"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</row>
    <row r="620" spans="3:34" ht="12.75" customHeight="1" x14ac:dyDescent="0.2"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</row>
    <row r="621" spans="3:34" ht="12.75" customHeight="1" x14ac:dyDescent="0.2"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</row>
    <row r="622" spans="3:34" ht="12.75" customHeight="1" x14ac:dyDescent="0.2"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</row>
    <row r="623" spans="3:34" ht="12.75" customHeight="1" x14ac:dyDescent="0.2"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</row>
    <row r="624" spans="3:34" ht="12.75" customHeight="1" x14ac:dyDescent="0.2"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</row>
    <row r="625" spans="3:34" ht="12.75" customHeight="1" x14ac:dyDescent="0.2"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</row>
    <row r="626" spans="3:34" ht="12.75" customHeight="1" x14ac:dyDescent="0.2"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</row>
    <row r="627" spans="3:34" ht="12.75" customHeight="1" x14ac:dyDescent="0.2"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</row>
    <row r="628" spans="3:34" ht="12.75" customHeight="1" x14ac:dyDescent="0.2"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</row>
    <row r="629" spans="3:34" ht="12.75" customHeight="1" x14ac:dyDescent="0.2"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</row>
    <row r="630" spans="3:34" ht="12.75" customHeight="1" x14ac:dyDescent="0.2"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</row>
    <row r="631" spans="3:34" ht="12.75" customHeight="1" x14ac:dyDescent="0.2"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</row>
    <row r="632" spans="3:34" ht="12.75" customHeight="1" x14ac:dyDescent="0.2"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</row>
    <row r="633" spans="3:34" ht="12.75" customHeight="1" x14ac:dyDescent="0.2"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</row>
    <row r="634" spans="3:34" ht="12.75" customHeight="1" x14ac:dyDescent="0.2"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</row>
    <row r="635" spans="3:34" ht="12.75" customHeight="1" x14ac:dyDescent="0.2"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</row>
    <row r="636" spans="3:34" ht="12.75" customHeight="1" x14ac:dyDescent="0.2"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</row>
    <row r="637" spans="3:34" ht="12.75" customHeight="1" x14ac:dyDescent="0.2"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</row>
    <row r="638" spans="3:34" ht="12.75" customHeight="1" x14ac:dyDescent="0.2"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</row>
    <row r="639" spans="3:34" ht="12.75" customHeight="1" x14ac:dyDescent="0.2"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</row>
    <row r="640" spans="3:34" ht="12.75" customHeight="1" x14ac:dyDescent="0.2"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</row>
    <row r="641" spans="3:34" ht="12.75" customHeight="1" x14ac:dyDescent="0.2"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</row>
    <row r="642" spans="3:34" ht="12.75" customHeight="1" x14ac:dyDescent="0.2"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</row>
    <row r="643" spans="3:34" ht="12.75" customHeight="1" x14ac:dyDescent="0.2"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</row>
    <row r="644" spans="3:34" ht="12.75" customHeight="1" x14ac:dyDescent="0.2"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</row>
    <row r="645" spans="3:34" ht="12.75" customHeight="1" x14ac:dyDescent="0.2"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</row>
    <row r="646" spans="3:34" ht="12.75" customHeight="1" x14ac:dyDescent="0.2"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</row>
    <row r="647" spans="3:34" ht="12.75" customHeight="1" x14ac:dyDescent="0.2"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</row>
    <row r="648" spans="3:34" ht="12.75" customHeight="1" x14ac:dyDescent="0.2"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</row>
    <row r="649" spans="3:34" ht="12.75" customHeight="1" x14ac:dyDescent="0.2"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</row>
    <row r="650" spans="3:34" ht="12.75" customHeight="1" x14ac:dyDescent="0.2"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</row>
    <row r="651" spans="3:34" ht="12.75" customHeight="1" x14ac:dyDescent="0.2"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</row>
    <row r="652" spans="3:34" ht="12.75" customHeight="1" x14ac:dyDescent="0.2"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</row>
    <row r="653" spans="3:34" ht="12.75" customHeight="1" x14ac:dyDescent="0.2"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</row>
    <row r="654" spans="3:34" ht="12.75" customHeight="1" x14ac:dyDescent="0.2"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</row>
    <row r="655" spans="3:34" ht="12.75" customHeight="1" x14ac:dyDescent="0.2"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</row>
    <row r="656" spans="3:34" ht="12.75" customHeight="1" x14ac:dyDescent="0.2"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</row>
    <row r="657" spans="3:34" ht="12.75" customHeight="1" x14ac:dyDescent="0.2"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</row>
    <row r="658" spans="3:34" ht="12.75" customHeight="1" x14ac:dyDescent="0.2"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</row>
    <row r="659" spans="3:34" ht="12.75" customHeight="1" x14ac:dyDescent="0.2"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</row>
    <row r="660" spans="3:34" ht="12.75" customHeight="1" x14ac:dyDescent="0.2"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</row>
    <row r="661" spans="3:34" ht="12.75" customHeight="1" x14ac:dyDescent="0.2"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</row>
    <row r="662" spans="3:34" ht="12.75" customHeight="1" x14ac:dyDescent="0.2"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</row>
    <row r="663" spans="3:34" ht="12.75" customHeight="1" x14ac:dyDescent="0.2"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</row>
    <row r="664" spans="3:34" ht="12.75" customHeight="1" x14ac:dyDescent="0.2"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</row>
    <row r="665" spans="3:34" ht="12.75" customHeight="1" x14ac:dyDescent="0.2"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</row>
    <row r="666" spans="3:34" ht="12.75" customHeight="1" x14ac:dyDescent="0.2"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</row>
    <row r="667" spans="3:34" ht="12.75" customHeight="1" x14ac:dyDescent="0.2"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</row>
    <row r="668" spans="3:34" ht="12.75" customHeight="1" x14ac:dyDescent="0.2"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</row>
    <row r="669" spans="3:34" ht="12.75" customHeight="1" x14ac:dyDescent="0.2"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</row>
    <row r="670" spans="3:34" ht="12.75" customHeight="1" x14ac:dyDescent="0.2"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</row>
    <row r="671" spans="3:34" ht="12.75" customHeight="1" x14ac:dyDescent="0.2"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</row>
    <row r="672" spans="3:34" ht="12.75" customHeight="1" x14ac:dyDescent="0.2"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</row>
    <row r="673" spans="3:34" ht="12.75" customHeight="1" x14ac:dyDescent="0.2"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</row>
    <row r="674" spans="3:34" ht="12.75" customHeight="1" x14ac:dyDescent="0.2"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</row>
    <row r="675" spans="3:34" ht="12.75" customHeight="1" x14ac:dyDescent="0.2"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</row>
    <row r="676" spans="3:34" ht="12.75" customHeight="1" x14ac:dyDescent="0.2"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</row>
    <row r="677" spans="3:34" ht="12.75" customHeight="1" x14ac:dyDescent="0.2"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</row>
    <row r="678" spans="3:34" ht="12.75" customHeight="1" x14ac:dyDescent="0.2"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</row>
    <row r="679" spans="3:34" ht="12.75" customHeight="1" x14ac:dyDescent="0.2"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</row>
    <row r="680" spans="3:34" ht="12.75" customHeight="1" x14ac:dyDescent="0.2"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</row>
    <row r="681" spans="3:34" ht="12.75" customHeight="1" x14ac:dyDescent="0.2"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</row>
    <row r="682" spans="3:34" ht="12.75" customHeight="1" x14ac:dyDescent="0.2"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</row>
    <row r="683" spans="3:34" ht="12.75" customHeight="1" x14ac:dyDescent="0.2"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</row>
    <row r="684" spans="3:34" ht="12.75" customHeight="1" x14ac:dyDescent="0.2"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</row>
    <row r="685" spans="3:34" ht="12.75" customHeight="1" x14ac:dyDescent="0.2"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</row>
    <row r="686" spans="3:34" ht="12.75" customHeight="1" x14ac:dyDescent="0.2"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</row>
    <row r="687" spans="3:34" ht="12.75" customHeight="1" x14ac:dyDescent="0.2"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</row>
    <row r="688" spans="3:34" ht="12.75" customHeight="1" x14ac:dyDescent="0.2"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</row>
    <row r="689" spans="3:34" ht="12.75" customHeight="1" x14ac:dyDescent="0.2"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</row>
    <row r="690" spans="3:34" ht="12.75" customHeight="1" x14ac:dyDescent="0.2"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</row>
    <row r="691" spans="3:34" ht="12.75" customHeight="1" x14ac:dyDescent="0.2"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</row>
    <row r="692" spans="3:34" ht="12.75" customHeight="1" x14ac:dyDescent="0.2"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</row>
    <row r="693" spans="3:34" ht="12.75" customHeight="1" x14ac:dyDescent="0.2"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</row>
    <row r="694" spans="3:34" ht="12.75" customHeight="1" x14ac:dyDescent="0.2"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</row>
    <row r="695" spans="3:34" ht="12.75" customHeight="1" x14ac:dyDescent="0.2"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</row>
    <row r="696" spans="3:34" ht="12.75" customHeight="1" x14ac:dyDescent="0.2"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</row>
    <row r="697" spans="3:34" ht="12.75" customHeight="1" x14ac:dyDescent="0.2"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</row>
    <row r="698" spans="3:34" ht="12.75" customHeight="1" x14ac:dyDescent="0.2"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</row>
    <row r="699" spans="3:34" ht="12.75" customHeight="1" x14ac:dyDescent="0.2"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</row>
    <row r="700" spans="3:34" ht="12.75" customHeight="1" x14ac:dyDescent="0.2"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</row>
    <row r="701" spans="3:34" ht="12.75" customHeight="1" x14ac:dyDescent="0.2"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</row>
    <row r="702" spans="3:34" ht="12.75" customHeight="1" x14ac:dyDescent="0.2"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</row>
    <row r="703" spans="3:34" ht="12.75" customHeight="1" x14ac:dyDescent="0.2"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</row>
    <row r="704" spans="3:34" ht="12.75" customHeight="1" x14ac:dyDescent="0.2"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</row>
    <row r="705" spans="3:34" ht="12.75" customHeight="1" x14ac:dyDescent="0.2"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</row>
    <row r="706" spans="3:34" ht="12.75" customHeight="1" x14ac:dyDescent="0.2"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</row>
    <row r="707" spans="3:34" ht="12.75" customHeight="1" x14ac:dyDescent="0.2"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</row>
    <row r="708" spans="3:34" ht="12.75" customHeight="1" x14ac:dyDescent="0.2"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</row>
    <row r="709" spans="3:34" ht="12.75" customHeight="1" x14ac:dyDescent="0.2"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</row>
    <row r="710" spans="3:34" ht="12.75" customHeight="1" x14ac:dyDescent="0.2"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</row>
    <row r="711" spans="3:34" ht="12.75" customHeight="1" x14ac:dyDescent="0.2"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</row>
    <row r="712" spans="3:34" ht="12.75" customHeight="1" x14ac:dyDescent="0.2"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</row>
    <row r="713" spans="3:34" ht="12.75" customHeight="1" x14ac:dyDescent="0.2"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</row>
    <row r="714" spans="3:34" ht="12.75" customHeight="1" x14ac:dyDescent="0.2"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</row>
    <row r="715" spans="3:34" ht="12.75" customHeight="1" x14ac:dyDescent="0.2"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</row>
    <row r="716" spans="3:34" ht="12.75" customHeight="1" x14ac:dyDescent="0.2"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</row>
    <row r="717" spans="3:34" ht="12.75" customHeight="1" x14ac:dyDescent="0.2"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</row>
    <row r="718" spans="3:34" ht="12.75" customHeight="1" x14ac:dyDescent="0.2"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</row>
    <row r="719" spans="3:34" ht="12.75" customHeight="1" x14ac:dyDescent="0.2"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</row>
    <row r="720" spans="3:34" ht="12.75" customHeight="1" x14ac:dyDescent="0.2"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</row>
    <row r="721" spans="3:34" ht="12.75" customHeight="1" x14ac:dyDescent="0.2"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</row>
    <row r="722" spans="3:34" ht="12.75" customHeight="1" x14ac:dyDescent="0.2"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</row>
    <row r="723" spans="3:34" ht="12.75" customHeight="1" x14ac:dyDescent="0.2"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</row>
    <row r="724" spans="3:34" ht="12.75" customHeight="1" x14ac:dyDescent="0.2"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</row>
    <row r="725" spans="3:34" ht="12.75" customHeight="1" x14ac:dyDescent="0.2"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</row>
    <row r="726" spans="3:34" ht="12.75" customHeight="1" x14ac:dyDescent="0.2"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</row>
    <row r="727" spans="3:34" ht="12.75" customHeight="1" x14ac:dyDescent="0.2"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</row>
    <row r="728" spans="3:34" ht="12.75" customHeight="1" x14ac:dyDescent="0.2"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</row>
    <row r="729" spans="3:34" ht="12.75" customHeight="1" x14ac:dyDescent="0.2"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</row>
    <row r="730" spans="3:34" ht="12.75" customHeight="1" x14ac:dyDescent="0.2"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</row>
    <row r="731" spans="3:34" ht="12.75" customHeight="1" x14ac:dyDescent="0.2"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</row>
    <row r="732" spans="3:34" ht="12.75" customHeight="1" x14ac:dyDescent="0.2"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</row>
    <row r="733" spans="3:34" ht="12.75" customHeight="1" x14ac:dyDescent="0.2"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</row>
    <row r="734" spans="3:34" ht="12.75" customHeight="1" x14ac:dyDescent="0.2"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</row>
    <row r="735" spans="3:34" ht="12.75" customHeight="1" x14ac:dyDescent="0.2"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</row>
    <row r="736" spans="3:34" ht="12.75" customHeight="1" x14ac:dyDescent="0.2"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</row>
    <row r="737" spans="3:34" ht="12.75" customHeight="1" x14ac:dyDescent="0.2"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</row>
    <row r="738" spans="3:34" ht="12.75" customHeight="1" x14ac:dyDescent="0.2"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</row>
    <row r="739" spans="3:34" ht="12.75" customHeight="1" x14ac:dyDescent="0.2"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</row>
    <row r="740" spans="3:34" ht="12.75" customHeight="1" x14ac:dyDescent="0.2"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</row>
    <row r="741" spans="3:34" ht="12.75" customHeight="1" x14ac:dyDescent="0.2"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</row>
    <row r="742" spans="3:34" ht="12.75" customHeight="1" x14ac:dyDescent="0.2"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</row>
    <row r="743" spans="3:34" ht="12.75" customHeight="1" x14ac:dyDescent="0.2"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</row>
    <row r="744" spans="3:34" ht="12.75" customHeight="1" x14ac:dyDescent="0.2"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</row>
    <row r="745" spans="3:34" ht="12.75" customHeight="1" x14ac:dyDescent="0.2"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</row>
    <row r="746" spans="3:34" ht="12.75" customHeight="1" x14ac:dyDescent="0.2"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</row>
    <row r="747" spans="3:34" ht="12.75" customHeight="1" x14ac:dyDescent="0.2"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</row>
    <row r="748" spans="3:34" ht="12.75" customHeight="1" x14ac:dyDescent="0.2"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</row>
    <row r="749" spans="3:34" ht="12.75" customHeight="1" x14ac:dyDescent="0.2"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</row>
    <row r="750" spans="3:34" ht="12.75" customHeight="1" x14ac:dyDescent="0.2"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</row>
    <row r="751" spans="3:34" ht="12.75" customHeight="1" x14ac:dyDescent="0.2"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</row>
    <row r="752" spans="3:34" ht="12.75" customHeight="1" x14ac:dyDescent="0.2"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</row>
    <row r="753" spans="3:34" ht="12.75" customHeight="1" x14ac:dyDescent="0.2"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</row>
    <row r="754" spans="3:34" ht="12.75" customHeight="1" x14ac:dyDescent="0.2"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</row>
    <row r="755" spans="3:34" ht="12.75" customHeight="1" x14ac:dyDescent="0.2"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</row>
    <row r="756" spans="3:34" ht="12.75" customHeight="1" x14ac:dyDescent="0.2"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</row>
    <row r="757" spans="3:34" ht="12.75" customHeight="1" x14ac:dyDescent="0.2"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</row>
    <row r="758" spans="3:34" ht="12.75" customHeight="1" x14ac:dyDescent="0.2"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</row>
    <row r="759" spans="3:34" ht="12.75" customHeight="1" x14ac:dyDescent="0.2"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</row>
    <row r="760" spans="3:34" ht="12.75" customHeight="1" x14ac:dyDescent="0.2"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</row>
    <row r="761" spans="3:34" ht="12.75" customHeight="1" x14ac:dyDescent="0.2"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</row>
    <row r="762" spans="3:34" ht="12.75" customHeight="1" x14ac:dyDescent="0.2"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</row>
    <row r="763" spans="3:34" ht="12.75" customHeight="1" x14ac:dyDescent="0.2"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</row>
    <row r="764" spans="3:34" ht="12.75" customHeight="1" x14ac:dyDescent="0.2"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</row>
    <row r="765" spans="3:34" ht="12.75" customHeight="1" x14ac:dyDescent="0.2"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</row>
    <row r="766" spans="3:34" ht="12.75" customHeight="1" x14ac:dyDescent="0.2"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</row>
    <row r="767" spans="3:34" ht="12.75" customHeight="1" x14ac:dyDescent="0.2"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</row>
    <row r="768" spans="3:34" ht="12.75" customHeight="1" x14ac:dyDescent="0.2"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</row>
    <row r="769" spans="3:34" ht="12.75" customHeight="1" x14ac:dyDescent="0.2"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</row>
    <row r="770" spans="3:34" ht="12.75" customHeight="1" x14ac:dyDescent="0.2"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</row>
    <row r="771" spans="3:34" ht="12.75" customHeight="1" x14ac:dyDescent="0.2"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</row>
    <row r="772" spans="3:34" ht="12.75" customHeight="1" x14ac:dyDescent="0.2"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</row>
    <row r="773" spans="3:34" ht="12.75" customHeight="1" x14ac:dyDescent="0.2"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</row>
    <row r="774" spans="3:34" ht="12.75" customHeight="1" x14ac:dyDescent="0.2"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</row>
    <row r="775" spans="3:34" ht="12.75" customHeight="1" x14ac:dyDescent="0.2"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</row>
    <row r="776" spans="3:34" ht="12.75" customHeight="1" x14ac:dyDescent="0.2"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</row>
    <row r="777" spans="3:34" ht="12.75" customHeight="1" x14ac:dyDescent="0.2"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</row>
    <row r="778" spans="3:34" ht="12.75" customHeight="1" x14ac:dyDescent="0.2"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</row>
    <row r="779" spans="3:34" ht="12.75" customHeight="1" x14ac:dyDescent="0.2"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</row>
    <row r="780" spans="3:34" ht="12.75" customHeight="1" x14ac:dyDescent="0.2"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</row>
    <row r="781" spans="3:34" ht="12.75" customHeight="1" x14ac:dyDescent="0.2"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</row>
    <row r="782" spans="3:34" ht="12.75" customHeight="1" x14ac:dyDescent="0.2"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</row>
    <row r="783" spans="3:34" ht="12.75" customHeight="1" x14ac:dyDescent="0.2"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</row>
    <row r="784" spans="3:34" ht="12.75" customHeight="1" x14ac:dyDescent="0.2"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</row>
    <row r="785" spans="3:34" ht="12.75" customHeight="1" x14ac:dyDescent="0.2"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</row>
    <row r="786" spans="3:34" ht="12.75" customHeight="1" x14ac:dyDescent="0.2"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</row>
    <row r="787" spans="3:34" ht="12.75" customHeight="1" x14ac:dyDescent="0.2"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</row>
    <row r="788" spans="3:34" ht="12.75" customHeight="1" x14ac:dyDescent="0.2"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</row>
    <row r="789" spans="3:34" ht="12.75" customHeight="1" x14ac:dyDescent="0.2"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</row>
    <row r="790" spans="3:34" ht="12.75" customHeight="1" x14ac:dyDescent="0.2"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</row>
    <row r="791" spans="3:34" ht="12.75" customHeight="1" x14ac:dyDescent="0.2"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</row>
    <row r="792" spans="3:34" ht="12.75" customHeight="1" x14ac:dyDescent="0.2"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</row>
    <row r="793" spans="3:34" ht="12.75" customHeight="1" x14ac:dyDescent="0.2"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</row>
    <row r="794" spans="3:34" ht="12.75" customHeight="1" x14ac:dyDescent="0.2"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</row>
    <row r="795" spans="3:34" ht="12.75" customHeight="1" x14ac:dyDescent="0.2"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</row>
    <row r="796" spans="3:34" ht="12.75" customHeight="1" x14ac:dyDescent="0.2"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</row>
    <row r="797" spans="3:34" ht="12.75" customHeight="1" x14ac:dyDescent="0.2"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</row>
    <row r="798" spans="3:34" ht="12.75" customHeight="1" x14ac:dyDescent="0.2"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</row>
    <row r="799" spans="3:34" ht="12.75" customHeight="1" x14ac:dyDescent="0.2"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</row>
    <row r="800" spans="3:34" ht="12.75" customHeight="1" x14ac:dyDescent="0.2"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</row>
    <row r="801" spans="3:34" ht="12.75" customHeight="1" x14ac:dyDescent="0.2"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</row>
    <row r="802" spans="3:34" ht="12.75" customHeight="1" x14ac:dyDescent="0.2"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</row>
    <row r="803" spans="3:34" ht="12.75" customHeight="1" x14ac:dyDescent="0.2"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</row>
    <row r="804" spans="3:34" ht="12.75" customHeight="1" x14ac:dyDescent="0.2"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</row>
    <row r="805" spans="3:34" ht="12.75" customHeight="1" x14ac:dyDescent="0.2"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</row>
    <row r="806" spans="3:34" ht="12.75" customHeight="1" x14ac:dyDescent="0.2"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</row>
    <row r="807" spans="3:34" ht="12.75" customHeight="1" x14ac:dyDescent="0.2"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</row>
    <row r="808" spans="3:34" ht="12.75" customHeight="1" x14ac:dyDescent="0.2"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</row>
    <row r="809" spans="3:34" ht="12.75" customHeight="1" x14ac:dyDescent="0.2"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</row>
    <row r="810" spans="3:34" ht="12.75" customHeight="1" x14ac:dyDescent="0.2"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</row>
    <row r="811" spans="3:34" ht="12.75" customHeight="1" x14ac:dyDescent="0.2"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</row>
    <row r="812" spans="3:34" ht="12.75" customHeight="1" x14ac:dyDescent="0.2"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</row>
    <row r="813" spans="3:34" ht="12.75" customHeight="1" x14ac:dyDescent="0.2"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</row>
    <row r="814" spans="3:34" ht="12.75" customHeight="1" x14ac:dyDescent="0.2"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</row>
    <row r="815" spans="3:34" ht="12.75" customHeight="1" x14ac:dyDescent="0.2"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</row>
    <row r="816" spans="3:34" ht="12.75" customHeight="1" x14ac:dyDescent="0.2"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</row>
    <row r="817" spans="3:34" ht="12.75" customHeight="1" x14ac:dyDescent="0.2"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</row>
    <row r="818" spans="3:34" ht="12.75" customHeight="1" x14ac:dyDescent="0.2"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</row>
    <row r="819" spans="3:34" ht="12.75" customHeight="1" x14ac:dyDescent="0.2"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</row>
    <row r="820" spans="3:34" ht="12.75" customHeight="1" x14ac:dyDescent="0.2"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</row>
    <row r="821" spans="3:34" ht="12.75" customHeight="1" x14ac:dyDescent="0.2"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</row>
    <row r="822" spans="3:34" ht="12.75" customHeight="1" x14ac:dyDescent="0.2"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</row>
    <row r="823" spans="3:34" ht="12.75" customHeight="1" x14ac:dyDescent="0.2"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</row>
    <row r="824" spans="3:34" ht="12.75" customHeight="1" x14ac:dyDescent="0.2"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</row>
    <row r="825" spans="3:34" ht="12.75" customHeight="1" x14ac:dyDescent="0.2"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</row>
    <row r="826" spans="3:34" ht="12.75" customHeight="1" x14ac:dyDescent="0.2"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</row>
    <row r="827" spans="3:34" ht="12.75" customHeight="1" x14ac:dyDescent="0.2"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</row>
    <row r="828" spans="3:34" ht="12.75" customHeight="1" x14ac:dyDescent="0.2"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</row>
    <row r="829" spans="3:34" ht="12.75" customHeight="1" x14ac:dyDescent="0.2"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</row>
    <row r="830" spans="3:34" ht="12.75" customHeight="1" x14ac:dyDescent="0.2"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</row>
    <row r="831" spans="3:34" ht="12.75" customHeight="1" x14ac:dyDescent="0.2"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</row>
    <row r="832" spans="3:34" ht="12.75" customHeight="1" x14ac:dyDescent="0.2"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</row>
    <row r="833" spans="3:34" ht="12.75" customHeight="1" x14ac:dyDescent="0.2"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</row>
    <row r="834" spans="3:34" ht="12.75" customHeight="1" x14ac:dyDescent="0.2"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</row>
    <row r="835" spans="3:34" ht="12.75" customHeight="1" x14ac:dyDescent="0.2"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</row>
    <row r="836" spans="3:34" ht="12.75" customHeight="1" x14ac:dyDescent="0.2"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</row>
    <row r="837" spans="3:34" ht="12.75" customHeight="1" x14ac:dyDescent="0.2"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</row>
    <row r="838" spans="3:34" ht="12.75" customHeight="1" x14ac:dyDescent="0.2"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</row>
    <row r="839" spans="3:34" ht="12.75" customHeight="1" x14ac:dyDescent="0.2"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</row>
    <row r="840" spans="3:34" ht="12.75" customHeight="1" x14ac:dyDescent="0.2"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</row>
    <row r="841" spans="3:34" ht="12.75" customHeight="1" x14ac:dyDescent="0.2"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</row>
    <row r="842" spans="3:34" ht="12.75" customHeight="1" x14ac:dyDescent="0.2"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</row>
    <row r="843" spans="3:34" ht="12.75" customHeight="1" x14ac:dyDescent="0.2"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</row>
    <row r="844" spans="3:34" ht="12.75" customHeight="1" x14ac:dyDescent="0.2"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</row>
    <row r="845" spans="3:34" ht="12.75" customHeight="1" x14ac:dyDescent="0.2"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</row>
    <row r="846" spans="3:34" ht="12.75" customHeight="1" x14ac:dyDescent="0.2"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</row>
    <row r="847" spans="3:34" ht="12.75" customHeight="1" x14ac:dyDescent="0.2"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</row>
    <row r="848" spans="3:34" ht="12.75" customHeight="1" x14ac:dyDescent="0.2"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</row>
    <row r="849" spans="3:34" ht="12.75" customHeight="1" x14ac:dyDescent="0.2"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</row>
    <row r="850" spans="3:34" ht="12.75" customHeight="1" x14ac:dyDescent="0.2"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</row>
    <row r="851" spans="3:34" ht="12.75" customHeight="1" x14ac:dyDescent="0.2"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</row>
    <row r="852" spans="3:34" ht="12.75" customHeight="1" x14ac:dyDescent="0.2"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</row>
    <row r="853" spans="3:34" ht="12.75" customHeight="1" x14ac:dyDescent="0.2"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</row>
    <row r="854" spans="3:34" ht="12.75" customHeight="1" x14ac:dyDescent="0.2"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</row>
    <row r="855" spans="3:34" ht="12.75" customHeight="1" x14ac:dyDescent="0.2"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</row>
    <row r="856" spans="3:34" ht="12.75" customHeight="1" x14ac:dyDescent="0.2"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</row>
    <row r="857" spans="3:34" ht="12.75" customHeight="1" x14ac:dyDescent="0.2"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</row>
    <row r="858" spans="3:34" ht="12.75" customHeight="1" x14ac:dyDescent="0.2"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</row>
    <row r="859" spans="3:34" ht="12.75" customHeight="1" x14ac:dyDescent="0.2"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</row>
    <row r="860" spans="3:34" ht="12.75" customHeight="1" x14ac:dyDescent="0.2"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</row>
    <row r="861" spans="3:34" ht="12.75" customHeight="1" x14ac:dyDescent="0.2"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</row>
    <row r="862" spans="3:34" ht="12.75" customHeight="1" x14ac:dyDescent="0.2"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</row>
    <row r="863" spans="3:34" ht="12.75" customHeight="1" x14ac:dyDescent="0.2"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</row>
    <row r="864" spans="3:34" ht="12.75" customHeight="1" x14ac:dyDescent="0.2"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</row>
    <row r="865" spans="3:34" ht="12.75" customHeight="1" x14ac:dyDescent="0.2"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</row>
    <row r="866" spans="3:34" ht="12.75" customHeight="1" x14ac:dyDescent="0.2"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</row>
    <row r="867" spans="3:34" ht="12.75" customHeight="1" x14ac:dyDescent="0.2"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</row>
    <row r="868" spans="3:34" ht="12.75" customHeight="1" x14ac:dyDescent="0.2"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</row>
    <row r="869" spans="3:34" ht="12.75" customHeight="1" x14ac:dyDescent="0.2"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</row>
    <row r="870" spans="3:34" ht="12.75" customHeight="1" x14ac:dyDescent="0.2"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</row>
    <row r="871" spans="3:34" ht="12.75" customHeight="1" x14ac:dyDescent="0.2"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</row>
    <row r="872" spans="3:34" ht="12.75" customHeight="1" x14ac:dyDescent="0.2"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</row>
    <row r="873" spans="3:34" ht="12.75" customHeight="1" x14ac:dyDescent="0.2"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</row>
    <row r="874" spans="3:34" ht="12.75" customHeight="1" x14ac:dyDescent="0.2"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</row>
    <row r="875" spans="3:34" ht="12.75" customHeight="1" x14ac:dyDescent="0.2"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</row>
    <row r="876" spans="3:34" ht="12.75" customHeight="1" x14ac:dyDescent="0.2"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</row>
    <row r="877" spans="3:34" ht="12.75" customHeight="1" x14ac:dyDescent="0.2"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</row>
    <row r="878" spans="3:34" ht="12.75" customHeight="1" x14ac:dyDescent="0.2"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</row>
    <row r="879" spans="3:34" ht="12.75" customHeight="1" x14ac:dyDescent="0.2"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</row>
    <row r="880" spans="3:34" ht="12.75" customHeight="1" x14ac:dyDescent="0.2"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</row>
    <row r="881" spans="3:34" ht="12.75" customHeight="1" x14ac:dyDescent="0.2"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</row>
    <row r="882" spans="3:34" ht="12.75" customHeight="1" x14ac:dyDescent="0.2"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</row>
    <row r="883" spans="3:34" ht="12.75" customHeight="1" x14ac:dyDescent="0.2"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</row>
    <row r="884" spans="3:34" ht="12.75" customHeight="1" x14ac:dyDescent="0.2"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</row>
    <row r="885" spans="3:34" ht="12.75" customHeight="1" x14ac:dyDescent="0.2"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</row>
    <row r="886" spans="3:34" ht="12.75" customHeight="1" x14ac:dyDescent="0.2"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</row>
    <row r="887" spans="3:34" ht="12.75" customHeight="1" x14ac:dyDescent="0.2"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</row>
    <row r="888" spans="3:34" ht="12.75" customHeight="1" x14ac:dyDescent="0.2"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</row>
    <row r="889" spans="3:34" ht="12.75" customHeight="1" x14ac:dyDescent="0.2"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</row>
    <row r="890" spans="3:34" ht="12.75" customHeight="1" x14ac:dyDescent="0.2"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</row>
    <row r="891" spans="3:34" ht="12.75" customHeight="1" x14ac:dyDescent="0.2"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</row>
    <row r="892" spans="3:34" ht="12.75" customHeight="1" x14ac:dyDescent="0.2"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</row>
    <row r="893" spans="3:34" ht="12.75" customHeight="1" x14ac:dyDescent="0.2"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</row>
    <row r="894" spans="3:34" ht="12.75" customHeight="1" x14ac:dyDescent="0.2"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</row>
    <row r="895" spans="3:34" ht="12.75" customHeight="1" x14ac:dyDescent="0.2"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</row>
    <row r="896" spans="3:34" ht="12.75" customHeight="1" x14ac:dyDescent="0.2"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</row>
    <row r="897" spans="3:34" ht="12.75" customHeight="1" x14ac:dyDescent="0.2"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</row>
    <row r="898" spans="3:34" ht="12.75" customHeight="1" x14ac:dyDescent="0.2"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Y898" s="95"/>
      <c r="Z898" s="95"/>
      <c r="AA898" s="95"/>
      <c r="AB898" s="95"/>
      <c r="AC898" s="95"/>
      <c r="AD898" s="95"/>
      <c r="AE898" s="95"/>
      <c r="AF898" s="95"/>
      <c r="AG898" s="95"/>
      <c r="AH898" s="95"/>
    </row>
    <row r="899" spans="3:34" ht="12.75" customHeight="1" x14ac:dyDescent="0.2"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Y899" s="95"/>
      <c r="Z899" s="95"/>
      <c r="AA899" s="95"/>
      <c r="AB899" s="95"/>
      <c r="AC899" s="95"/>
      <c r="AD899" s="95"/>
      <c r="AE899" s="95"/>
      <c r="AF899" s="95"/>
      <c r="AG899" s="95"/>
      <c r="AH899" s="95"/>
    </row>
    <row r="900" spans="3:34" ht="12.75" customHeight="1" x14ac:dyDescent="0.2"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Y900" s="95"/>
      <c r="Z900" s="95"/>
      <c r="AA900" s="95"/>
      <c r="AB900" s="95"/>
      <c r="AC900" s="95"/>
      <c r="AD900" s="95"/>
      <c r="AE900" s="95"/>
      <c r="AF900" s="95"/>
      <c r="AG900" s="95"/>
      <c r="AH900" s="95"/>
    </row>
    <row r="901" spans="3:34" ht="12.75" customHeight="1" x14ac:dyDescent="0.2"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Y901" s="95"/>
      <c r="Z901" s="95"/>
      <c r="AA901" s="95"/>
      <c r="AB901" s="95"/>
      <c r="AC901" s="95"/>
      <c r="AD901" s="95"/>
      <c r="AE901" s="95"/>
      <c r="AF901" s="95"/>
      <c r="AG901" s="95"/>
      <c r="AH901" s="95"/>
    </row>
    <row r="902" spans="3:34" ht="12.75" customHeight="1" x14ac:dyDescent="0.2"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Y902" s="95"/>
      <c r="Z902" s="95"/>
      <c r="AA902" s="95"/>
      <c r="AB902" s="95"/>
      <c r="AC902" s="95"/>
      <c r="AD902" s="95"/>
      <c r="AE902" s="95"/>
      <c r="AF902" s="95"/>
      <c r="AG902" s="95"/>
      <c r="AH902" s="95"/>
    </row>
    <row r="903" spans="3:34" ht="12.75" customHeight="1" x14ac:dyDescent="0.2"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Y903" s="95"/>
      <c r="Z903" s="95"/>
      <c r="AA903" s="95"/>
      <c r="AB903" s="95"/>
      <c r="AC903" s="95"/>
      <c r="AD903" s="95"/>
      <c r="AE903" s="95"/>
      <c r="AF903" s="95"/>
      <c r="AG903" s="95"/>
      <c r="AH903" s="95"/>
    </row>
    <row r="904" spans="3:34" ht="12.75" customHeight="1" x14ac:dyDescent="0.2"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95"/>
    </row>
    <row r="905" spans="3:34" ht="12.75" customHeight="1" x14ac:dyDescent="0.2"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Y905" s="95"/>
      <c r="Z905" s="95"/>
      <c r="AA905" s="95"/>
      <c r="AB905" s="95"/>
      <c r="AC905" s="95"/>
      <c r="AD905" s="95"/>
      <c r="AE905" s="95"/>
      <c r="AF905" s="95"/>
      <c r="AG905" s="95"/>
      <c r="AH905" s="95"/>
    </row>
    <row r="906" spans="3:34" ht="12.75" customHeight="1" x14ac:dyDescent="0.2"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Y906" s="95"/>
      <c r="Z906" s="95"/>
      <c r="AA906" s="95"/>
      <c r="AB906" s="95"/>
      <c r="AC906" s="95"/>
      <c r="AD906" s="95"/>
      <c r="AE906" s="95"/>
      <c r="AF906" s="95"/>
      <c r="AG906" s="95"/>
      <c r="AH906" s="95"/>
    </row>
    <row r="907" spans="3:34" ht="12.75" customHeight="1" x14ac:dyDescent="0.2"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95"/>
    </row>
    <row r="908" spans="3:34" ht="12.75" customHeight="1" x14ac:dyDescent="0.2"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95"/>
    </row>
    <row r="909" spans="3:34" ht="12.75" customHeight="1" x14ac:dyDescent="0.2"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Y909" s="95"/>
      <c r="Z909" s="95"/>
      <c r="AA909" s="95"/>
      <c r="AB909" s="95"/>
      <c r="AC909" s="95"/>
      <c r="AD909" s="95"/>
      <c r="AE909" s="95"/>
      <c r="AF909" s="95"/>
      <c r="AG909" s="95"/>
      <c r="AH909" s="95"/>
    </row>
    <row r="910" spans="3:34" ht="12.75" customHeight="1" x14ac:dyDescent="0.2"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Y910" s="95"/>
      <c r="Z910" s="95"/>
      <c r="AA910" s="95"/>
      <c r="AB910" s="95"/>
      <c r="AC910" s="95"/>
      <c r="AD910" s="95"/>
      <c r="AE910" s="95"/>
      <c r="AF910" s="95"/>
      <c r="AG910" s="95"/>
      <c r="AH910" s="95"/>
    </row>
    <row r="911" spans="3:34" ht="12.75" customHeight="1" x14ac:dyDescent="0.2"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95"/>
    </row>
    <row r="912" spans="3:34" ht="12.75" customHeight="1" x14ac:dyDescent="0.2"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95"/>
    </row>
    <row r="913" spans="3:34" ht="12.75" customHeight="1" x14ac:dyDescent="0.2"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Y913" s="95"/>
      <c r="Z913" s="95"/>
      <c r="AA913" s="95"/>
      <c r="AB913" s="95"/>
      <c r="AC913" s="95"/>
      <c r="AD913" s="95"/>
      <c r="AE913" s="95"/>
      <c r="AF913" s="95"/>
      <c r="AG913" s="95"/>
      <c r="AH913" s="95"/>
    </row>
    <row r="914" spans="3:34" ht="12.75" customHeight="1" x14ac:dyDescent="0.2"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Y914" s="95"/>
      <c r="Z914" s="95"/>
      <c r="AA914" s="95"/>
      <c r="AB914" s="95"/>
      <c r="AC914" s="95"/>
      <c r="AD914" s="95"/>
      <c r="AE914" s="95"/>
      <c r="AF914" s="95"/>
      <c r="AG914" s="95"/>
      <c r="AH914" s="95"/>
    </row>
    <row r="915" spans="3:34" ht="12.75" customHeight="1" x14ac:dyDescent="0.2"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95"/>
    </row>
    <row r="916" spans="3:34" ht="12.75" customHeight="1" x14ac:dyDescent="0.2"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95"/>
    </row>
    <row r="917" spans="3:34" ht="12.75" customHeight="1" x14ac:dyDescent="0.2"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95"/>
    </row>
    <row r="918" spans="3:34" ht="12.75" customHeight="1" x14ac:dyDescent="0.2"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95"/>
    </row>
    <row r="919" spans="3:34" ht="12.75" customHeight="1" x14ac:dyDescent="0.2"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95"/>
    </row>
    <row r="920" spans="3:34" ht="12.75" customHeight="1" x14ac:dyDescent="0.2"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95"/>
    </row>
    <row r="921" spans="3:34" ht="12.75" customHeight="1" x14ac:dyDescent="0.2"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95"/>
    </row>
    <row r="922" spans="3:34" ht="12.75" customHeight="1" x14ac:dyDescent="0.2"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</row>
    <row r="923" spans="3:34" ht="12.75" customHeight="1" x14ac:dyDescent="0.2"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</row>
    <row r="924" spans="3:34" ht="12.75" customHeight="1" x14ac:dyDescent="0.2"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</row>
    <row r="925" spans="3:34" ht="12.75" customHeight="1" x14ac:dyDescent="0.2"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</row>
    <row r="926" spans="3:34" ht="12.75" customHeight="1" x14ac:dyDescent="0.2"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</row>
    <row r="927" spans="3:34" ht="12.75" customHeight="1" x14ac:dyDescent="0.2"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</row>
    <row r="928" spans="3:34" ht="12.75" customHeight="1" x14ac:dyDescent="0.2"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</row>
    <row r="929" spans="3:34" ht="12.75" customHeight="1" x14ac:dyDescent="0.2"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</row>
    <row r="930" spans="3:34" ht="12.75" customHeight="1" x14ac:dyDescent="0.2"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</row>
    <row r="931" spans="3:34" ht="12.75" customHeight="1" x14ac:dyDescent="0.2"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</row>
    <row r="932" spans="3:34" ht="12.75" customHeight="1" x14ac:dyDescent="0.2"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</row>
    <row r="933" spans="3:34" ht="12.75" customHeight="1" x14ac:dyDescent="0.2"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</row>
    <row r="934" spans="3:34" ht="12.75" customHeight="1" x14ac:dyDescent="0.2"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</row>
    <row r="935" spans="3:34" ht="12.75" customHeight="1" x14ac:dyDescent="0.2"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</row>
    <row r="936" spans="3:34" ht="12.75" customHeight="1" x14ac:dyDescent="0.2"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</row>
    <row r="937" spans="3:34" ht="12.75" customHeight="1" x14ac:dyDescent="0.2"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</row>
    <row r="938" spans="3:34" ht="12.75" customHeight="1" x14ac:dyDescent="0.2"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</row>
    <row r="939" spans="3:34" ht="12.75" customHeight="1" x14ac:dyDescent="0.2"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</row>
    <row r="940" spans="3:34" ht="12.75" customHeight="1" x14ac:dyDescent="0.2"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</row>
    <row r="941" spans="3:34" ht="12.75" customHeight="1" x14ac:dyDescent="0.2"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</row>
    <row r="942" spans="3:34" ht="12.75" customHeight="1" x14ac:dyDescent="0.2"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</row>
    <row r="943" spans="3:34" ht="12.75" customHeight="1" x14ac:dyDescent="0.2"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</row>
    <row r="944" spans="3:34" ht="12.75" customHeight="1" x14ac:dyDescent="0.2"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</row>
    <row r="945" spans="3:34" ht="12.75" customHeight="1" x14ac:dyDescent="0.2"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</row>
    <row r="946" spans="3:34" ht="12.75" customHeight="1" x14ac:dyDescent="0.2"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</row>
    <row r="947" spans="3:34" ht="12.75" customHeight="1" x14ac:dyDescent="0.2"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95"/>
    </row>
    <row r="948" spans="3:34" ht="12.75" customHeight="1" x14ac:dyDescent="0.2"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95"/>
    </row>
    <row r="949" spans="3:34" ht="12.75" customHeight="1" x14ac:dyDescent="0.2"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95"/>
    </row>
    <row r="950" spans="3:34" ht="12.75" customHeight="1" x14ac:dyDescent="0.2"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95"/>
    </row>
    <row r="951" spans="3:34" ht="12.75" customHeight="1" x14ac:dyDescent="0.2"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</row>
    <row r="952" spans="3:34" ht="12.75" customHeight="1" x14ac:dyDescent="0.2"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95"/>
    </row>
    <row r="953" spans="3:34" ht="12.75" customHeight="1" x14ac:dyDescent="0.2"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95"/>
    </row>
    <row r="954" spans="3:34" ht="12.75" customHeight="1" x14ac:dyDescent="0.2"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Y954" s="95"/>
      <c r="Z954" s="95"/>
      <c r="AA954" s="95"/>
      <c r="AB954" s="95"/>
      <c r="AC954" s="95"/>
      <c r="AD954" s="95"/>
      <c r="AE954" s="95"/>
      <c r="AF954" s="95"/>
      <c r="AG954" s="95"/>
      <c r="AH954" s="95"/>
    </row>
    <row r="955" spans="3:34" ht="12.75" customHeight="1" x14ac:dyDescent="0.2"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Y955" s="95"/>
      <c r="Z955" s="95"/>
      <c r="AA955" s="95"/>
      <c r="AB955" s="95"/>
      <c r="AC955" s="95"/>
      <c r="AD955" s="95"/>
      <c r="AE955" s="95"/>
      <c r="AF955" s="95"/>
      <c r="AG955" s="95"/>
      <c r="AH955" s="95"/>
    </row>
    <row r="956" spans="3:34" ht="12.75" customHeight="1" x14ac:dyDescent="0.2"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Y956" s="95"/>
      <c r="Z956" s="95"/>
      <c r="AA956" s="95"/>
      <c r="AB956" s="95"/>
      <c r="AC956" s="95"/>
      <c r="AD956" s="95"/>
      <c r="AE956" s="95"/>
      <c r="AF956" s="95"/>
      <c r="AG956" s="95"/>
      <c r="AH956" s="95"/>
    </row>
    <row r="957" spans="3:34" ht="12.75" customHeight="1" x14ac:dyDescent="0.2"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Y957" s="95"/>
      <c r="Z957" s="95"/>
      <c r="AA957" s="95"/>
      <c r="AB957" s="95"/>
      <c r="AC957" s="95"/>
      <c r="AD957" s="95"/>
      <c r="AE957" s="95"/>
      <c r="AF957" s="95"/>
      <c r="AG957" s="95"/>
      <c r="AH957" s="95"/>
    </row>
    <row r="958" spans="3:34" ht="12.75" customHeight="1" x14ac:dyDescent="0.2"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Y958" s="95"/>
      <c r="Z958" s="95"/>
      <c r="AA958" s="95"/>
      <c r="AB958" s="95"/>
      <c r="AC958" s="95"/>
      <c r="AD958" s="95"/>
      <c r="AE958" s="95"/>
      <c r="AF958" s="95"/>
      <c r="AG958" s="95"/>
      <c r="AH958" s="95"/>
    </row>
    <row r="959" spans="3:34" ht="12.75" customHeight="1" x14ac:dyDescent="0.2"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Y959" s="95"/>
      <c r="Z959" s="95"/>
      <c r="AA959" s="95"/>
      <c r="AB959" s="95"/>
      <c r="AC959" s="95"/>
      <c r="AD959" s="95"/>
      <c r="AE959" s="95"/>
      <c r="AF959" s="95"/>
      <c r="AG959" s="95"/>
      <c r="AH959" s="95"/>
    </row>
    <row r="960" spans="3:34" ht="12.75" customHeight="1" x14ac:dyDescent="0.2"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Y960" s="95"/>
      <c r="Z960" s="95"/>
      <c r="AA960" s="95"/>
      <c r="AB960" s="95"/>
      <c r="AC960" s="95"/>
      <c r="AD960" s="95"/>
      <c r="AE960" s="95"/>
      <c r="AF960" s="95"/>
      <c r="AG960" s="95"/>
      <c r="AH960" s="95"/>
    </row>
    <row r="961" spans="3:34" ht="12.75" customHeight="1" x14ac:dyDescent="0.2"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Y961" s="95"/>
      <c r="Z961" s="95"/>
      <c r="AA961" s="95"/>
      <c r="AB961" s="95"/>
      <c r="AC961" s="95"/>
      <c r="AD961" s="95"/>
      <c r="AE961" s="95"/>
      <c r="AF961" s="95"/>
      <c r="AG961" s="95"/>
      <c r="AH961" s="95"/>
    </row>
    <row r="962" spans="3:34" ht="12.75" customHeight="1" x14ac:dyDescent="0.2"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Y962" s="95"/>
      <c r="Z962" s="95"/>
      <c r="AA962" s="95"/>
      <c r="AB962" s="95"/>
      <c r="AC962" s="95"/>
      <c r="AD962" s="95"/>
      <c r="AE962" s="95"/>
      <c r="AF962" s="95"/>
      <c r="AG962" s="95"/>
      <c r="AH962" s="95"/>
    </row>
    <row r="963" spans="3:34" ht="12.75" customHeight="1" x14ac:dyDescent="0.2"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Y963" s="95"/>
      <c r="Z963" s="95"/>
      <c r="AA963" s="95"/>
      <c r="AB963" s="95"/>
      <c r="AC963" s="95"/>
      <c r="AD963" s="95"/>
      <c r="AE963" s="95"/>
      <c r="AF963" s="95"/>
      <c r="AG963" s="95"/>
      <c r="AH963" s="95"/>
    </row>
    <row r="964" spans="3:34" ht="12.75" customHeight="1" x14ac:dyDescent="0.2"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Y964" s="95"/>
      <c r="Z964" s="95"/>
      <c r="AA964" s="95"/>
      <c r="AB964" s="95"/>
      <c r="AC964" s="95"/>
      <c r="AD964" s="95"/>
      <c r="AE964" s="95"/>
      <c r="AF964" s="95"/>
      <c r="AG964" s="95"/>
      <c r="AH964" s="95"/>
    </row>
    <row r="965" spans="3:34" ht="12.75" customHeight="1" x14ac:dyDescent="0.2"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Y965" s="95"/>
      <c r="Z965" s="95"/>
      <c r="AA965" s="95"/>
      <c r="AB965" s="95"/>
      <c r="AC965" s="95"/>
      <c r="AD965" s="95"/>
      <c r="AE965" s="95"/>
      <c r="AF965" s="95"/>
      <c r="AG965" s="95"/>
      <c r="AH965" s="95"/>
    </row>
    <row r="966" spans="3:34" ht="12.75" customHeight="1" x14ac:dyDescent="0.2"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Y966" s="95"/>
      <c r="Z966" s="95"/>
      <c r="AA966" s="95"/>
      <c r="AB966" s="95"/>
      <c r="AC966" s="95"/>
      <c r="AD966" s="95"/>
      <c r="AE966" s="95"/>
      <c r="AF966" s="95"/>
      <c r="AG966" s="95"/>
      <c r="AH966" s="95"/>
    </row>
    <row r="967" spans="3:34" ht="12.75" customHeight="1" x14ac:dyDescent="0.2"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Y967" s="95"/>
      <c r="Z967" s="95"/>
      <c r="AA967" s="95"/>
      <c r="AB967" s="95"/>
      <c r="AC967" s="95"/>
      <c r="AD967" s="95"/>
      <c r="AE967" s="95"/>
      <c r="AF967" s="95"/>
      <c r="AG967" s="95"/>
      <c r="AH967" s="95"/>
    </row>
    <row r="968" spans="3:34" ht="12.75" customHeight="1" x14ac:dyDescent="0.2"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Y968" s="95"/>
      <c r="Z968" s="95"/>
      <c r="AA968" s="95"/>
      <c r="AB968" s="95"/>
      <c r="AC968" s="95"/>
      <c r="AD968" s="95"/>
      <c r="AE968" s="95"/>
      <c r="AF968" s="95"/>
      <c r="AG968" s="95"/>
      <c r="AH968" s="95"/>
    </row>
    <row r="969" spans="3:34" ht="12.75" customHeight="1" x14ac:dyDescent="0.2"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Y969" s="95"/>
      <c r="Z969" s="95"/>
      <c r="AA969" s="95"/>
      <c r="AB969" s="95"/>
      <c r="AC969" s="95"/>
      <c r="AD969" s="95"/>
      <c r="AE969" s="95"/>
      <c r="AF969" s="95"/>
      <c r="AG969" s="95"/>
      <c r="AH969" s="95"/>
    </row>
    <row r="970" spans="3:34" ht="12.75" customHeight="1" x14ac:dyDescent="0.2"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Y970" s="95"/>
      <c r="Z970" s="95"/>
      <c r="AA970" s="95"/>
      <c r="AB970" s="95"/>
      <c r="AC970" s="95"/>
      <c r="AD970" s="95"/>
      <c r="AE970" s="95"/>
      <c r="AF970" s="95"/>
      <c r="AG970" s="95"/>
      <c r="AH970" s="95"/>
    </row>
    <row r="971" spans="3:34" ht="12.75" customHeight="1" x14ac:dyDescent="0.2"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Y971" s="95"/>
      <c r="Z971" s="95"/>
      <c r="AA971" s="95"/>
      <c r="AB971" s="95"/>
      <c r="AC971" s="95"/>
      <c r="AD971" s="95"/>
      <c r="AE971" s="95"/>
      <c r="AF971" s="95"/>
      <c r="AG971" s="95"/>
      <c r="AH971" s="95"/>
    </row>
    <row r="972" spans="3:34" ht="12.75" customHeight="1" x14ac:dyDescent="0.2"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Y972" s="95"/>
      <c r="Z972" s="95"/>
      <c r="AA972" s="95"/>
      <c r="AB972" s="95"/>
      <c r="AC972" s="95"/>
      <c r="AD972" s="95"/>
      <c r="AE972" s="95"/>
      <c r="AF972" s="95"/>
      <c r="AG972" s="95"/>
      <c r="AH972" s="95"/>
    </row>
    <row r="973" spans="3:34" ht="12.75" customHeight="1" x14ac:dyDescent="0.2"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Y973" s="95"/>
      <c r="Z973" s="95"/>
      <c r="AA973" s="95"/>
      <c r="AB973" s="95"/>
      <c r="AC973" s="95"/>
      <c r="AD973" s="95"/>
      <c r="AE973" s="95"/>
      <c r="AF973" s="95"/>
      <c r="AG973" s="95"/>
      <c r="AH973" s="95"/>
    </row>
    <row r="974" spans="3:34" ht="12.75" customHeight="1" x14ac:dyDescent="0.2"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Y974" s="95"/>
      <c r="Z974" s="95"/>
      <c r="AA974" s="95"/>
      <c r="AB974" s="95"/>
      <c r="AC974" s="95"/>
      <c r="AD974" s="95"/>
      <c r="AE974" s="95"/>
      <c r="AF974" s="95"/>
      <c r="AG974" s="95"/>
      <c r="AH974" s="95"/>
    </row>
    <row r="975" spans="3:34" ht="12.75" customHeight="1" x14ac:dyDescent="0.2"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Y975" s="95"/>
      <c r="Z975" s="95"/>
      <c r="AA975" s="95"/>
      <c r="AB975" s="95"/>
      <c r="AC975" s="95"/>
      <c r="AD975" s="95"/>
      <c r="AE975" s="95"/>
      <c r="AF975" s="95"/>
      <c r="AG975" s="95"/>
      <c r="AH975" s="95"/>
    </row>
    <row r="976" spans="3:34" ht="12.75" customHeight="1" x14ac:dyDescent="0.2"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Y976" s="95"/>
      <c r="Z976" s="95"/>
      <c r="AA976" s="95"/>
      <c r="AB976" s="95"/>
      <c r="AC976" s="95"/>
      <c r="AD976" s="95"/>
      <c r="AE976" s="95"/>
      <c r="AF976" s="95"/>
      <c r="AG976" s="95"/>
      <c r="AH976" s="95"/>
    </row>
    <row r="977" spans="3:34" ht="12.75" customHeight="1" x14ac:dyDescent="0.2"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Y977" s="95"/>
      <c r="Z977" s="95"/>
      <c r="AA977" s="95"/>
      <c r="AB977" s="95"/>
      <c r="AC977" s="95"/>
      <c r="AD977" s="95"/>
      <c r="AE977" s="95"/>
      <c r="AF977" s="95"/>
      <c r="AG977" s="95"/>
      <c r="AH977" s="95"/>
    </row>
    <row r="978" spans="3:34" ht="12.75" customHeight="1" x14ac:dyDescent="0.2"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Y978" s="95"/>
      <c r="Z978" s="95"/>
      <c r="AA978" s="95"/>
      <c r="AB978" s="95"/>
      <c r="AC978" s="95"/>
      <c r="AD978" s="95"/>
      <c r="AE978" s="95"/>
      <c r="AF978" s="95"/>
      <c r="AG978" s="95"/>
      <c r="AH978" s="95"/>
    </row>
    <row r="979" spans="3:34" ht="12.75" customHeight="1" x14ac:dyDescent="0.2"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Y979" s="95"/>
      <c r="Z979" s="95"/>
      <c r="AA979" s="95"/>
      <c r="AB979" s="95"/>
      <c r="AC979" s="95"/>
      <c r="AD979" s="95"/>
      <c r="AE979" s="95"/>
      <c r="AF979" s="95"/>
      <c r="AG979" s="95"/>
      <c r="AH979" s="95"/>
    </row>
    <row r="980" spans="3:34" ht="12.75" customHeight="1" x14ac:dyDescent="0.2"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Y980" s="95"/>
      <c r="Z980" s="95"/>
      <c r="AA980" s="95"/>
      <c r="AB980" s="95"/>
      <c r="AC980" s="95"/>
      <c r="AD980" s="95"/>
      <c r="AE980" s="95"/>
      <c r="AF980" s="95"/>
      <c r="AG980" s="95"/>
      <c r="AH980" s="95"/>
    </row>
    <row r="981" spans="3:34" ht="12.75" customHeight="1" x14ac:dyDescent="0.2"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Y981" s="95"/>
      <c r="Z981" s="95"/>
      <c r="AA981" s="95"/>
      <c r="AB981" s="95"/>
      <c r="AC981" s="95"/>
      <c r="AD981" s="95"/>
      <c r="AE981" s="95"/>
      <c r="AF981" s="95"/>
      <c r="AG981" s="95"/>
      <c r="AH981" s="95"/>
    </row>
    <row r="982" spans="3:34" ht="12.75" customHeight="1" x14ac:dyDescent="0.2"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Y982" s="95"/>
      <c r="Z982" s="95"/>
      <c r="AA982" s="95"/>
      <c r="AB982" s="95"/>
      <c r="AC982" s="95"/>
      <c r="AD982" s="95"/>
      <c r="AE982" s="95"/>
      <c r="AF982" s="95"/>
      <c r="AG982" s="95"/>
      <c r="AH982" s="95"/>
    </row>
    <row r="983" spans="3:34" ht="12.75" customHeight="1" x14ac:dyDescent="0.2"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Y983" s="95"/>
      <c r="Z983" s="95"/>
      <c r="AA983" s="95"/>
      <c r="AB983" s="95"/>
      <c r="AC983" s="95"/>
      <c r="AD983" s="95"/>
      <c r="AE983" s="95"/>
      <c r="AF983" s="95"/>
      <c r="AG983" s="95"/>
      <c r="AH983" s="95"/>
    </row>
    <row r="984" spans="3:34" ht="12.75" customHeight="1" x14ac:dyDescent="0.2"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Y984" s="95"/>
      <c r="Z984" s="95"/>
      <c r="AA984" s="95"/>
      <c r="AB984" s="95"/>
      <c r="AC984" s="95"/>
      <c r="AD984" s="95"/>
      <c r="AE984" s="95"/>
      <c r="AF984" s="95"/>
      <c r="AG984" s="95"/>
      <c r="AH984" s="95"/>
    </row>
    <row r="985" spans="3:34" ht="12.75" customHeight="1" x14ac:dyDescent="0.2"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Y985" s="95"/>
      <c r="Z985" s="95"/>
      <c r="AA985" s="95"/>
      <c r="AB985" s="95"/>
      <c r="AC985" s="95"/>
      <c r="AD985" s="95"/>
      <c r="AE985" s="95"/>
      <c r="AF985" s="95"/>
      <c r="AG985" s="95"/>
      <c r="AH985" s="95"/>
    </row>
    <row r="986" spans="3:34" ht="12.75" customHeight="1" x14ac:dyDescent="0.2"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Y986" s="95"/>
      <c r="Z986" s="95"/>
      <c r="AA986" s="95"/>
      <c r="AB986" s="95"/>
      <c r="AC986" s="95"/>
      <c r="AD986" s="95"/>
      <c r="AE986" s="95"/>
      <c r="AF986" s="95"/>
      <c r="AG986" s="95"/>
      <c r="AH986" s="95"/>
    </row>
    <row r="987" spans="3:34" ht="12.75" customHeight="1" x14ac:dyDescent="0.2"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Y987" s="95"/>
      <c r="Z987" s="95"/>
      <c r="AA987" s="95"/>
      <c r="AB987" s="95"/>
      <c r="AC987" s="95"/>
      <c r="AD987" s="95"/>
      <c r="AE987" s="95"/>
      <c r="AF987" s="95"/>
      <c r="AG987" s="95"/>
      <c r="AH987" s="95"/>
    </row>
    <row r="988" spans="3:34" ht="12.75" customHeight="1" x14ac:dyDescent="0.2"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Y988" s="95"/>
      <c r="Z988" s="95"/>
      <c r="AA988" s="95"/>
      <c r="AB988" s="95"/>
      <c r="AC988" s="95"/>
      <c r="AD988" s="95"/>
      <c r="AE988" s="95"/>
      <c r="AF988" s="95"/>
      <c r="AG988" s="95"/>
      <c r="AH988" s="95"/>
    </row>
    <row r="989" spans="3:34" ht="12.75" customHeight="1" x14ac:dyDescent="0.2"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Y989" s="95"/>
      <c r="Z989" s="95"/>
      <c r="AA989" s="95"/>
      <c r="AB989" s="95"/>
      <c r="AC989" s="95"/>
      <c r="AD989" s="95"/>
      <c r="AE989" s="95"/>
      <c r="AF989" s="95"/>
      <c r="AG989" s="95"/>
      <c r="AH989" s="95"/>
    </row>
    <row r="990" spans="3:34" ht="12.75" customHeight="1" x14ac:dyDescent="0.2"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Y990" s="95"/>
      <c r="Z990" s="95"/>
      <c r="AA990" s="95"/>
      <c r="AB990" s="95"/>
      <c r="AC990" s="95"/>
      <c r="AD990" s="95"/>
      <c r="AE990" s="95"/>
      <c r="AF990" s="95"/>
      <c r="AG990" s="95"/>
      <c r="AH990" s="95"/>
    </row>
    <row r="991" spans="3:34" ht="12.75" customHeight="1" x14ac:dyDescent="0.2"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Y991" s="95"/>
      <c r="Z991" s="95"/>
      <c r="AA991" s="95"/>
      <c r="AB991" s="95"/>
      <c r="AC991" s="95"/>
      <c r="AD991" s="95"/>
      <c r="AE991" s="95"/>
      <c r="AF991" s="95"/>
      <c r="AG991" s="95"/>
      <c r="AH991" s="95"/>
    </row>
    <row r="992" spans="3:34" ht="12.75" customHeight="1" x14ac:dyDescent="0.2"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Y992" s="95"/>
      <c r="Z992" s="95"/>
      <c r="AA992" s="95"/>
      <c r="AB992" s="95"/>
      <c r="AC992" s="95"/>
      <c r="AD992" s="95"/>
      <c r="AE992" s="95"/>
      <c r="AF992" s="95"/>
      <c r="AG992" s="95"/>
      <c r="AH992" s="95"/>
    </row>
    <row r="993" spans="3:34" ht="12.75" customHeight="1" x14ac:dyDescent="0.2"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Y993" s="95"/>
      <c r="Z993" s="95"/>
      <c r="AA993" s="95"/>
      <c r="AB993" s="95"/>
      <c r="AC993" s="95"/>
      <c r="AD993" s="95"/>
      <c r="AE993" s="95"/>
      <c r="AF993" s="95"/>
      <c r="AG993" s="95"/>
      <c r="AH993" s="95"/>
    </row>
    <row r="994" spans="3:34" ht="12.75" customHeight="1" x14ac:dyDescent="0.2"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Y994" s="95"/>
      <c r="Z994" s="95"/>
      <c r="AA994" s="95"/>
      <c r="AB994" s="95"/>
      <c r="AC994" s="95"/>
      <c r="AD994" s="95"/>
      <c r="AE994" s="95"/>
      <c r="AF994" s="95"/>
      <c r="AG994" s="95"/>
      <c r="AH994" s="95"/>
    </row>
    <row r="995" spans="3:34" ht="12.75" customHeight="1" x14ac:dyDescent="0.2"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Y995" s="95"/>
      <c r="Z995" s="95"/>
      <c r="AA995" s="95"/>
      <c r="AB995" s="95"/>
      <c r="AC995" s="95"/>
      <c r="AD995" s="95"/>
      <c r="AE995" s="95"/>
      <c r="AF995" s="95"/>
      <c r="AG995" s="95"/>
      <c r="AH995" s="95"/>
    </row>
    <row r="996" spans="3:34" ht="12.75" customHeight="1" x14ac:dyDescent="0.2"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Y996" s="95"/>
      <c r="Z996" s="95"/>
      <c r="AA996" s="95"/>
      <c r="AB996" s="95"/>
      <c r="AC996" s="95"/>
      <c r="AD996" s="95"/>
      <c r="AE996" s="95"/>
      <c r="AF996" s="95"/>
      <c r="AG996" s="95"/>
      <c r="AH996" s="95"/>
    </row>
    <row r="997" spans="3:34" ht="12.75" customHeight="1" x14ac:dyDescent="0.2"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Y997" s="95"/>
      <c r="Z997" s="95"/>
      <c r="AA997" s="95"/>
      <c r="AB997" s="95"/>
      <c r="AC997" s="95"/>
      <c r="AD997" s="95"/>
      <c r="AE997" s="95"/>
      <c r="AF997" s="95"/>
      <c r="AG997" s="95"/>
      <c r="AH997" s="95"/>
    </row>
    <row r="998" spans="3:34" ht="12.75" customHeight="1" x14ac:dyDescent="0.2"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Y998" s="95"/>
      <c r="Z998" s="95"/>
      <c r="AA998" s="95"/>
      <c r="AB998" s="95"/>
      <c r="AC998" s="95"/>
      <c r="AD998" s="95"/>
      <c r="AE998" s="95"/>
      <c r="AF998" s="95"/>
      <c r="AG998" s="95"/>
      <c r="AH998" s="95"/>
    </row>
    <row r="999" spans="3:34" ht="12.75" customHeight="1" x14ac:dyDescent="0.2"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Y999" s="95"/>
      <c r="Z999" s="95"/>
      <c r="AA999" s="95"/>
      <c r="AB999" s="95"/>
      <c r="AC999" s="95"/>
      <c r="AD999" s="95"/>
      <c r="AE999" s="95"/>
      <c r="AF999" s="95"/>
      <c r="AG999" s="95"/>
      <c r="AH999" s="95"/>
    </row>
    <row r="1000" spans="3:34" ht="12.75" customHeight="1" x14ac:dyDescent="0.2"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Y1000" s="95"/>
      <c r="Z1000" s="95"/>
      <c r="AA1000" s="95"/>
      <c r="AB1000" s="95"/>
      <c r="AC1000" s="95"/>
      <c r="AD1000" s="95"/>
      <c r="AE1000" s="95"/>
      <c r="AF1000" s="95"/>
      <c r="AG1000" s="95"/>
      <c r="AH1000" s="95"/>
    </row>
  </sheetData>
  <mergeCells count="1">
    <mergeCell ref="D20:AB20"/>
  </mergeCells>
  <pageMargins left="0.75" right="0.75" top="1" bottom="1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9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" customHeight="1" x14ac:dyDescent="0.2"/>
  <cols>
    <col min="1" max="1" width="34.85546875" customWidth="1"/>
    <col min="2" max="2" width="16.5703125" customWidth="1"/>
    <col min="3" max="3" width="16.85546875" customWidth="1"/>
    <col min="4" max="4" width="14.85546875" customWidth="1"/>
    <col min="5" max="5" width="15.140625" customWidth="1"/>
    <col min="6" max="6" width="14.42578125" customWidth="1"/>
    <col min="7" max="7" width="13" customWidth="1"/>
    <col min="8" max="8" width="15.28515625" customWidth="1"/>
    <col min="9" max="9" width="13.140625" customWidth="1"/>
    <col min="10" max="10" width="13.5703125" customWidth="1"/>
    <col min="11" max="11" width="21" customWidth="1"/>
    <col min="12" max="12" width="11.7109375" customWidth="1"/>
    <col min="13" max="26" width="8.5703125" customWidth="1"/>
  </cols>
  <sheetData>
    <row r="1" spans="1:26" ht="12.75" customHeight="1" x14ac:dyDescent="0.2"/>
    <row r="2" spans="1:26" ht="12.75" customHeight="1" x14ac:dyDescent="0.25">
      <c r="A2" s="113" t="s">
        <v>0</v>
      </c>
      <c r="B2" s="114" t="s">
        <v>40</v>
      </c>
      <c r="C2" s="115" t="s">
        <v>41</v>
      </c>
      <c r="D2" s="115" t="s">
        <v>42</v>
      </c>
      <c r="E2" s="115" t="s">
        <v>43</v>
      </c>
      <c r="F2" s="115" t="s">
        <v>44</v>
      </c>
      <c r="G2" s="115" t="s">
        <v>45</v>
      </c>
      <c r="H2" s="116" t="s">
        <v>46</v>
      </c>
      <c r="I2" s="117" t="s">
        <v>47</v>
      </c>
      <c r="J2" s="118" t="s">
        <v>48</v>
      </c>
      <c r="K2" s="119" t="s">
        <v>49</v>
      </c>
      <c r="L2" s="120" t="s">
        <v>50</v>
      </c>
      <c r="M2" s="121" t="s">
        <v>51</v>
      </c>
      <c r="N2" s="122" t="s">
        <v>52</v>
      </c>
    </row>
    <row r="3" spans="1:26" ht="12.75" customHeight="1" x14ac:dyDescent="0.25">
      <c r="B3" s="123" t="s">
        <v>53</v>
      </c>
      <c r="C3" s="124" t="s">
        <v>53</v>
      </c>
      <c r="D3" s="124" t="s">
        <v>53</v>
      </c>
      <c r="E3" s="124" t="s">
        <v>53</v>
      </c>
      <c r="F3" s="124" t="s">
        <v>53</v>
      </c>
      <c r="G3" s="124" t="s">
        <v>53</v>
      </c>
      <c r="H3" s="125" t="s">
        <v>53</v>
      </c>
      <c r="I3" s="126" t="s">
        <v>21</v>
      </c>
      <c r="J3" s="127"/>
      <c r="K3" s="128"/>
      <c r="L3" s="129"/>
      <c r="M3" s="128"/>
      <c r="N3" s="128"/>
    </row>
    <row r="4" spans="1:26" ht="12.75" customHeight="1" x14ac:dyDescent="0.25">
      <c r="A4" s="31" t="s">
        <v>6</v>
      </c>
      <c r="B4" s="130">
        <f>'I voor'!AJ4</f>
        <v>5.5</v>
      </c>
      <c r="C4" s="131">
        <f>'II voor'!AJ4</f>
        <v>15</v>
      </c>
      <c r="D4" s="131">
        <f>'III voor'!AJ4</f>
        <v>11.5</v>
      </c>
      <c r="E4" s="131">
        <f>'IV voor'!AJ4</f>
        <v>8</v>
      </c>
      <c r="F4" s="131">
        <f>'V voor'!AJ4</f>
        <v>7.5</v>
      </c>
      <c r="G4" s="131">
        <f>'VI voor'!AJ4</f>
        <v>8</v>
      </c>
      <c r="H4" s="132">
        <f>'VII voor'!AJ4</f>
        <v>0</v>
      </c>
      <c r="I4" s="133">
        <f t="shared" ref="I4:I20" si="0">B4+C4+D4+E4+F4+G4+H4</f>
        <v>55.5</v>
      </c>
      <c r="J4" s="134">
        <f t="shared" ref="J4:J17" si="1">RANK(I4,I$4:I$17,0)</f>
        <v>6</v>
      </c>
      <c r="K4" s="74">
        <f t="shared" ref="K4:K20" si="2">I4-M4-N4</f>
        <v>55.5</v>
      </c>
      <c r="L4" s="134">
        <f t="shared" ref="L4:L17" si="3">IF(K4=0,0,RANK(K4,$K$4:$K$17))</f>
        <v>5</v>
      </c>
      <c r="M4" s="128"/>
      <c r="N4" s="128"/>
    </row>
    <row r="5" spans="1:26" ht="12.75" customHeight="1" x14ac:dyDescent="0.25">
      <c r="A5" s="85" t="s">
        <v>7</v>
      </c>
      <c r="B5" s="130">
        <f>'I voor'!AJ5</f>
        <v>5.5</v>
      </c>
      <c r="C5" s="131">
        <f>'II voor'!AJ5</f>
        <v>7.5</v>
      </c>
      <c r="D5" s="131">
        <f>'III voor'!AJ5</f>
        <v>7.5</v>
      </c>
      <c r="E5" s="131">
        <f>'IV voor'!AJ5</f>
        <v>3</v>
      </c>
      <c r="F5" s="131">
        <f>'V voor'!AJ5</f>
        <v>0</v>
      </c>
      <c r="G5" s="131">
        <f>'VI voor'!AJ5</f>
        <v>2</v>
      </c>
      <c r="H5" s="132">
        <f>'VII voor'!AJ5</f>
        <v>0</v>
      </c>
      <c r="I5" s="133">
        <f t="shared" si="0"/>
        <v>25.5</v>
      </c>
      <c r="J5" s="134">
        <f t="shared" si="1"/>
        <v>12</v>
      </c>
      <c r="K5" s="74">
        <f t="shared" si="2"/>
        <v>25.5</v>
      </c>
      <c r="L5" s="134">
        <f t="shared" si="3"/>
        <v>12</v>
      </c>
      <c r="M5" s="128"/>
      <c r="N5" s="128"/>
    </row>
    <row r="6" spans="1:26" ht="12.75" customHeight="1" x14ac:dyDescent="0.25">
      <c r="A6" s="31" t="s">
        <v>8</v>
      </c>
      <c r="B6" s="130">
        <f>'I voor'!AJ6</f>
        <v>1</v>
      </c>
      <c r="C6" s="131">
        <f>'II voor'!AJ6</f>
        <v>5</v>
      </c>
      <c r="D6" s="131">
        <f>'III voor'!AJ6</f>
        <v>1</v>
      </c>
      <c r="E6" s="131">
        <f>'IV voor'!AJ6</f>
        <v>2</v>
      </c>
      <c r="F6" s="131">
        <f>'V voor'!AJ6</f>
        <v>6</v>
      </c>
      <c r="G6" s="131">
        <f>'VI voor'!AJ6</f>
        <v>1</v>
      </c>
      <c r="H6" s="132">
        <f>'VII voor'!AJ6</f>
        <v>0</v>
      </c>
      <c r="I6" s="133">
        <f t="shared" si="0"/>
        <v>16</v>
      </c>
      <c r="J6" s="134">
        <f t="shared" si="1"/>
        <v>14</v>
      </c>
      <c r="K6" s="74">
        <f t="shared" si="2"/>
        <v>16</v>
      </c>
      <c r="L6" s="134">
        <f t="shared" si="3"/>
        <v>14</v>
      </c>
      <c r="M6" s="128"/>
      <c r="N6" s="128"/>
    </row>
    <row r="7" spans="1:26" ht="12.75" customHeight="1" x14ac:dyDescent="0.25">
      <c r="A7" s="31" t="s">
        <v>10</v>
      </c>
      <c r="B7" s="130">
        <f>'I voor'!AJ8</f>
        <v>10</v>
      </c>
      <c r="C7" s="131">
        <f>'II voor'!AJ8</f>
        <v>9.5</v>
      </c>
      <c r="D7" s="131">
        <f>'III voor'!AJ7</f>
        <v>9</v>
      </c>
      <c r="E7" s="131">
        <f>'IV voor'!AJ7</f>
        <v>11.5</v>
      </c>
      <c r="F7" s="131">
        <f>'V voor'!AJ7</f>
        <v>10.5</v>
      </c>
      <c r="G7" s="131">
        <f>'VI voor'!AJ7</f>
        <v>8</v>
      </c>
      <c r="H7" s="132">
        <f>'VII voor'!AJ7</f>
        <v>0</v>
      </c>
      <c r="I7" s="133">
        <f t="shared" si="0"/>
        <v>58.5</v>
      </c>
      <c r="J7" s="134">
        <f t="shared" si="1"/>
        <v>4</v>
      </c>
      <c r="K7" s="74">
        <f t="shared" si="2"/>
        <v>58.5</v>
      </c>
      <c r="L7" s="134">
        <f t="shared" si="3"/>
        <v>2</v>
      </c>
      <c r="M7" s="128"/>
      <c r="N7" s="128"/>
    </row>
    <row r="8" spans="1:26" ht="12.75" customHeight="1" x14ac:dyDescent="0.25">
      <c r="A8" s="35" t="s">
        <v>11</v>
      </c>
      <c r="B8" s="130">
        <f>'I voor'!AJ9</f>
        <v>2</v>
      </c>
      <c r="C8" s="131">
        <f>'II voor'!AJ9</f>
        <v>2.5</v>
      </c>
      <c r="D8" s="131">
        <f>'III voor'!AJ8</f>
        <v>3.5</v>
      </c>
      <c r="E8" s="131">
        <f>'IV voor'!AJ8</f>
        <v>4</v>
      </c>
      <c r="F8" s="131">
        <f>'V voor'!AJ8</f>
        <v>10.5</v>
      </c>
      <c r="G8" s="131">
        <f>'VI voor'!AJ8</f>
        <v>3.5</v>
      </c>
      <c r="H8" s="132">
        <f>'VII voor'!AJ8</f>
        <v>0</v>
      </c>
      <c r="I8" s="133">
        <f t="shared" si="0"/>
        <v>26</v>
      </c>
      <c r="J8" s="134">
        <f t="shared" si="1"/>
        <v>10</v>
      </c>
      <c r="K8" s="74">
        <f t="shared" si="2"/>
        <v>26</v>
      </c>
      <c r="L8" s="134">
        <f t="shared" si="3"/>
        <v>10</v>
      </c>
      <c r="M8" s="128"/>
      <c r="N8" s="128"/>
    </row>
    <row r="9" spans="1:26" ht="12.75" customHeight="1" x14ac:dyDescent="0.25">
      <c r="A9" s="31" t="s">
        <v>12</v>
      </c>
      <c r="B9" s="130">
        <f>'I voor'!AJ10</f>
        <v>11</v>
      </c>
      <c r="C9" s="131">
        <f>'II voor'!AJ10</f>
        <v>9.5</v>
      </c>
      <c r="D9" s="131">
        <f>'III voor'!AJ9</f>
        <v>3.5</v>
      </c>
      <c r="E9" s="131">
        <f>'IV voor'!AJ9</f>
        <v>9</v>
      </c>
      <c r="F9" s="131">
        <f>'V voor'!AJ9</f>
        <v>10.5</v>
      </c>
      <c r="G9" s="131">
        <f>'VI voor'!AJ9</f>
        <v>6</v>
      </c>
      <c r="H9" s="132">
        <f>'VII voor'!AJ9</f>
        <v>0</v>
      </c>
      <c r="I9" s="133">
        <f t="shared" si="0"/>
        <v>49.5</v>
      </c>
      <c r="J9" s="134">
        <f t="shared" si="1"/>
        <v>7</v>
      </c>
      <c r="K9" s="74">
        <f t="shared" si="2"/>
        <v>49.5</v>
      </c>
      <c r="L9" s="134">
        <f t="shared" si="3"/>
        <v>7</v>
      </c>
      <c r="M9" s="128"/>
      <c r="N9" s="128"/>
    </row>
    <row r="10" spans="1:26" ht="12.75" customHeight="1" x14ac:dyDescent="0.25">
      <c r="A10" s="35" t="s">
        <v>13</v>
      </c>
      <c r="B10" s="130">
        <f>'I voor'!AJ11</f>
        <v>7.5</v>
      </c>
      <c r="C10" s="131">
        <f>'II voor'!AJ11</f>
        <v>12.5</v>
      </c>
      <c r="D10" s="131">
        <f>'III voor'!AJ10</f>
        <v>6</v>
      </c>
      <c r="E10" s="131">
        <f>'IV voor'!AJ10</f>
        <v>5.5</v>
      </c>
      <c r="F10" s="131">
        <f>'V voor'!AJ10</f>
        <v>4</v>
      </c>
      <c r="G10" s="131">
        <f>'VI voor'!AJ10</f>
        <v>11.5</v>
      </c>
      <c r="H10" s="132">
        <f>'VII voor'!AJ10</f>
        <v>0</v>
      </c>
      <c r="I10" s="133">
        <f t="shared" si="0"/>
        <v>47</v>
      </c>
      <c r="J10" s="134">
        <f t="shared" si="1"/>
        <v>8</v>
      </c>
      <c r="K10" s="74">
        <f t="shared" si="2"/>
        <v>47</v>
      </c>
      <c r="L10" s="134">
        <f t="shared" si="3"/>
        <v>8</v>
      </c>
      <c r="M10" s="128"/>
      <c r="N10" s="128"/>
    </row>
    <row r="11" spans="1:26" ht="12.75" customHeight="1" x14ac:dyDescent="0.25">
      <c r="A11" s="94" t="s">
        <v>14</v>
      </c>
      <c r="B11" s="130">
        <f>'I voor'!AJ12</f>
        <v>9</v>
      </c>
      <c r="C11" s="131">
        <f>'II voor'!AJ12</f>
        <v>5</v>
      </c>
      <c r="D11" s="131">
        <f>'III voor'!AJ11</f>
        <v>3.5</v>
      </c>
      <c r="E11" s="131">
        <f>'IV voor'!AJ11</f>
        <v>1</v>
      </c>
      <c r="F11" s="131">
        <f>'V voor'!AJ11</f>
        <v>0</v>
      </c>
      <c r="G11" s="131">
        <f>'VI voor'!AJ11</f>
        <v>3.5</v>
      </c>
      <c r="H11" s="132">
        <f>'VII voor'!AJ11</f>
        <v>0</v>
      </c>
      <c r="I11" s="133">
        <f t="shared" si="0"/>
        <v>22</v>
      </c>
      <c r="J11" s="134">
        <f t="shared" si="1"/>
        <v>13</v>
      </c>
      <c r="K11" s="74">
        <f t="shared" si="2"/>
        <v>22</v>
      </c>
      <c r="L11" s="134">
        <f t="shared" si="3"/>
        <v>13</v>
      </c>
      <c r="M11" s="128"/>
      <c r="N11" s="128"/>
    </row>
    <row r="12" spans="1:26" ht="12.75" customHeight="1" x14ac:dyDescent="0.25">
      <c r="A12" s="35" t="s">
        <v>15</v>
      </c>
      <c r="B12" s="130">
        <f>'I voor'!AJ13</f>
        <v>7.5</v>
      </c>
      <c r="C12" s="131">
        <f>'II voor'!AJ13</f>
        <v>5</v>
      </c>
      <c r="D12" s="131">
        <f>'III voor'!AJ12</f>
        <v>7.5</v>
      </c>
      <c r="E12" s="131">
        <f>'IV voor'!AJ12</f>
        <v>7</v>
      </c>
      <c r="F12" s="131">
        <f>'V voor'!AJ12</f>
        <v>5</v>
      </c>
      <c r="G12" s="131">
        <f>'VI voor'!AJ12</f>
        <v>5</v>
      </c>
      <c r="H12" s="132">
        <f>'VII voor'!AJ12</f>
        <v>0</v>
      </c>
      <c r="I12" s="133">
        <f t="shared" si="0"/>
        <v>37</v>
      </c>
      <c r="J12" s="134">
        <f t="shared" si="1"/>
        <v>9</v>
      </c>
      <c r="K12" s="74">
        <f t="shared" si="2"/>
        <v>37</v>
      </c>
      <c r="L12" s="134">
        <f t="shared" si="3"/>
        <v>9</v>
      </c>
      <c r="M12" s="128"/>
      <c r="N12" s="128"/>
    </row>
    <row r="13" spans="1:26" ht="12.75" customHeight="1" x14ac:dyDescent="0.25">
      <c r="A13" s="31" t="s">
        <v>16</v>
      </c>
      <c r="B13" s="130">
        <f>'I voor'!AJ14</f>
        <v>3.5</v>
      </c>
      <c r="C13" s="131">
        <f>'II voor'!AJ14</f>
        <v>2.5</v>
      </c>
      <c r="D13" s="131">
        <f>'III voor'!AJ13</f>
        <v>3.5</v>
      </c>
      <c r="E13" s="131">
        <f>'IV voor'!AJ13</f>
        <v>5.5</v>
      </c>
      <c r="F13" s="131">
        <f>'V voor'!AJ13</f>
        <v>3</v>
      </c>
      <c r="G13" s="131">
        <f>'VI voor'!AJ13</f>
        <v>8</v>
      </c>
      <c r="H13" s="132">
        <f>'VII voor'!AJ13</f>
        <v>0</v>
      </c>
      <c r="I13" s="133">
        <f t="shared" si="0"/>
        <v>26</v>
      </c>
      <c r="J13" s="134">
        <f t="shared" si="1"/>
        <v>10</v>
      </c>
      <c r="K13" s="74">
        <f t="shared" si="2"/>
        <v>26</v>
      </c>
      <c r="L13" s="134">
        <f t="shared" si="3"/>
        <v>10</v>
      </c>
      <c r="M13" s="128"/>
      <c r="N13" s="128"/>
    </row>
    <row r="14" spans="1:26" ht="12.75" customHeight="1" x14ac:dyDescent="0.25">
      <c r="A14" s="35" t="s">
        <v>17</v>
      </c>
      <c r="B14" s="130">
        <f>'I voor'!AJ15</f>
        <v>14</v>
      </c>
      <c r="C14" s="131">
        <f>'II voor'!AJ15</f>
        <v>12.5</v>
      </c>
      <c r="D14" s="131">
        <f>'III voor'!AJ14</f>
        <v>11.5</v>
      </c>
      <c r="E14" s="131">
        <f>'IV voor'!AJ14</f>
        <v>13</v>
      </c>
      <c r="F14" s="131">
        <f>'V voor'!AJ14</f>
        <v>13</v>
      </c>
      <c r="G14" s="131">
        <f>'VI voor'!AJ14</f>
        <v>11.5</v>
      </c>
      <c r="H14" s="132">
        <f>'VII voor'!AJ14</f>
        <v>0</v>
      </c>
      <c r="I14" s="133">
        <f t="shared" si="0"/>
        <v>75.5</v>
      </c>
      <c r="J14" s="134">
        <f t="shared" si="1"/>
        <v>2</v>
      </c>
      <c r="K14" s="74">
        <f t="shared" si="2"/>
        <v>52.5</v>
      </c>
      <c r="L14" s="134">
        <f t="shared" si="3"/>
        <v>6</v>
      </c>
      <c r="M14" s="128">
        <v>11.5</v>
      </c>
      <c r="N14" s="128">
        <v>11.5</v>
      </c>
    </row>
    <row r="15" spans="1:26" ht="12.75" customHeight="1" x14ac:dyDescent="0.25">
      <c r="A15" s="31" t="s">
        <v>18</v>
      </c>
      <c r="B15" s="130">
        <f>'I voor'!AJ16</f>
        <v>12.5</v>
      </c>
      <c r="C15" s="131">
        <f>'II voor'!AJ16</f>
        <v>14</v>
      </c>
      <c r="D15" s="131">
        <f>'III voor'!AJ15</f>
        <v>11.5</v>
      </c>
      <c r="E15" s="131">
        <f>'IV voor'!AJ15</f>
        <v>14</v>
      </c>
      <c r="F15" s="131">
        <f>'V voor'!AJ15</f>
        <v>14</v>
      </c>
      <c r="G15" s="131">
        <f>'VI voor'!AJ15</f>
        <v>14</v>
      </c>
      <c r="H15" s="132">
        <f>'VII voor'!AJ15</f>
        <v>0</v>
      </c>
      <c r="I15" s="133">
        <f t="shared" si="0"/>
        <v>80</v>
      </c>
      <c r="J15" s="134">
        <f t="shared" si="1"/>
        <v>1</v>
      </c>
      <c r="K15" s="74">
        <f t="shared" si="2"/>
        <v>56</v>
      </c>
      <c r="L15" s="134">
        <f t="shared" si="3"/>
        <v>4</v>
      </c>
      <c r="M15" s="128">
        <v>11.5</v>
      </c>
      <c r="N15" s="128">
        <v>12.5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2.75" customHeight="1" x14ac:dyDescent="0.25">
      <c r="A16" s="35" t="s">
        <v>19</v>
      </c>
      <c r="B16" s="130">
        <f>'I voor'!AJ17</f>
        <v>12.5</v>
      </c>
      <c r="C16" s="131">
        <f>'II voor'!AJ17</f>
        <v>7.5</v>
      </c>
      <c r="D16" s="131">
        <f>'III voor'!AJ16</f>
        <v>14</v>
      </c>
      <c r="E16" s="131">
        <f>'IV voor'!AJ16</f>
        <v>10</v>
      </c>
      <c r="F16" s="131">
        <f>'V voor'!AJ16</f>
        <v>7.5</v>
      </c>
      <c r="G16" s="131">
        <f>'VI voor'!AJ16</f>
        <v>10</v>
      </c>
      <c r="H16" s="132">
        <f>'VII voor'!AJ16</f>
        <v>0</v>
      </c>
      <c r="I16" s="133">
        <f t="shared" si="0"/>
        <v>61.5</v>
      </c>
      <c r="J16" s="134">
        <f t="shared" si="1"/>
        <v>3</v>
      </c>
      <c r="K16" s="74">
        <f t="shared" si="2"/>
        <v>61.5</v>
      </c>
      <c r="L16" s="134">
        <f t="shared" si="3"/>
        <v>1</v>
      </c>
      <c r="M16" s="128"/>
      <c r="N16" s="128"/>
    </row>
    <row r="17" spans="1:26" ht="12.75" customHeight="1" x14ac:dyDescent="0.25">
      <c r="A17" s="31" t="s">
        <v>34</v>
      </c>
      <c r="B17" s="130">
        <f>'I voor'!AJ19</f>
        <v>0</v>
      </c>
      <c r="C17" s="131">
        <f>'II voor'!AJ18</f>
        <v>11</v>
      </c>
      <c r="D17" s="131">
        <f>'III voor'!AJ17</f>
        <v>11.5</v>
      </c>
      <c r="E17" s="131">
        <f>'IV voor'!AJ17</f>
        <v>11.5</v>
      </c>
      <c r="F17" s="131">
        <f>'V voor'!AJ17</f>
        <v>10.5</v>
      </c>
      <c r="G17" s="131">
        <f>'VI voor'!AJ17</f>
        <v>13</v>
      </c>
      <c r="H17" s="132">
        <f>'VII voor'!AJ17</f>
        <v>0</v>
      </c>
      <c r="I17" s="133">
        <f t="shared" si="0"/>
        <v>57.5</v>
      </c>
      <c r="J17" s="134">
        <f t="shared" si="1"/>
        <v>5</v>
      </c>
      <c r="K17" s="74">
        <f t="shared" si="2"/>
        <v>57.5</v>
      </c>
      <c r="L17" s="134">
        <f t="shared" si="3"/>
        <v>3</v>
      </c>
      <c r="M17" s="128"/>
      <c r="N17" s="128"/>
    </row>
    <row r="18" spans="1:26" ht="12.75" hidden="1" customHeight="1" x14ac:dyDescent="0.25">
      <c r="A18" s="31" t="s">
        <v>19</v>
      </c>
      <c r="B18" s="135">
        <f>'I voor'!AJ19</f>
        <v>0</v>
      </c>
      <c r="C18" s="131">
        <f>'II voor'!AJ19</f>
        <v>0</v>
      </c>
      <c r="D18" s="131" t="e">
        <f>'III voor'!#REF!</f>
        <v>#REF!</v>
      </c>
      <c r="E18" s="131">
        <f>'IV voor'!AJ19</f>
        <v>0</v>
      </c>
      <c r="F18" s="131" t="e">
        <f>'V voor'!#REF!</f>
        <v>#REF!</v>
      </c>
      <c r="G18" s="131" t="e">
        <f t="shared" ref="G18:G20" si="4">#REF!</f>
        <v>#REF!</v>
      </c>
      <c r="H18" s="132">
        <f>'VII voor'!AJ19</f>
        <v>0</v>
      </c>
      <c r="I18" s="133" t="e">
        <f t="shared" si="0"/>
        <v>#REF!</v>
      </c>
      <c r="J18" s="134" t="e">
        <f t="shared" ref="J18:J20" si="5">RANK(I18,I$4:I$20,0)</f>
        <v>#REF!</v>
      </c>
      <c r="K18" s="74" t="e">
        <f t="shared" si="2"/>
        <v>#REF!</v>
      </c>
      <c r="L18" s="134" t="e">
        <f t="shared" ref="L18:L20" si="6">IF(K18=0,0,RANK(K18,$K$4:$K$20))</f>
        <v>#REF!</v>
      </c>
      <c r="M18" s="136" t="e">
        <f t="shared" ref="M18:M20" si="7">SMALL(B18:H18,1)</f>
        <v>#REF!</v>
      </c>
      <c r="N18" s="136" t="e">
        <f t="shared" ref="N18:N20" si="8">SMALL(B18:H18,2)</f>
        <v>#REF!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2.75" hidden="1" customHeight="1" x14ac:dyDescent="0.25">
      <c r="A19" s="58"/>
      <c r="B19" s="135">
        <f>'I voor'!AJ20</f>
        <v>0</v>
      </c>
      <c r="C19" s="131">
        <f>'II voor'!AJ20</f>
        <v>0</v>
      </c>
      <c r="D19" s="131" t="e">
        <f>'III voor'!#REF!</f>
        <v>#REF!</v>
      </c>
      <c r="E19" s="131">
        <f>'IV voor'!AJ20</f>
        <v>0</v>
      </c>
      <c r="F19" s="131" t="e">
        <f>'V voor'!#REF!</f>
        <v>#REF!</v>
      </c>
      <c r="G19" s="131" t="e">
        <f t="shared" si="4"/>
        <v>#REF!</v>
      </c>
      <c r="H19" s="132">
        <f>'VII voor'!AJ20</f>
        <v>0</v>
      </c>
      <c r="I19" s="133" t="e">
        <f t="shared" si="0"/>
        <v>#REF!</v>
      </c>
      <c r="J19" s="134" t="e">
        <f t="shared" si="5"/>
        <v>#REF!</v>
      </c>
      <c r="K19" s="74" t="e">
        <f t="shared" si="2"/>
        <v>#REF!</v>
      </c>
      <c r="L19" s="134" t="e">
        <f t="shared" si="6"/>
        <v>#REF!</v>
      </c>
      <c r="M19" s="136" t="e">
        <f t="shared" si="7"/>
        <v>#REF!</v>
      </c>
      <c r="N19" s="136" t="e">
        <f t="shared" si="8"/>
        <v>#REF!</v>
      </c>
    </row>
    <row r="20" spans="1:26" ht="12.75" hidden="1" customHeight="1" x14ac:dyDescent="0.25">
      <c r="A20" s="35"/>
      <c r="B20" s="135">
        <f>'I voor'!AJ21</f>
        <v>0</v>
      </c>
      <c r="C20" s="131">
        <f>'II voor'!AJ22</f>
        <v>0</v>
      </c>
      <c r="D20" s="131" t="e">
        <f>'III voor'!#REF!</f>
        <v>#REF!</v>
      </c>
      <c r="E20" s="131">
        <f>'IV voor'!AJ21</f>
        <v>0</v>
      </c>
      <c r="F20" s="131" t="e">
        <f>'V voor'!#REF!</f>
        <v>#REF!</v>
      </c>
      <c r="G20" s="131" t="e">
        <f t="shared" si="4"/>
        <v>#REF!</v>
      </c>
      <c r="H20" s="132">
        <f>'VII voor'!AJ21</f>
        <v>0</v>
      </c>
      <c r="I20" s="133" t="e">
        <f t="shared" si="0"/>
        <v>#REF!</v>
      </c>
      <c r="J20" s="134" t="e">
        <f t="shared" si="5"/>
        <v>#REF!</v>
      </c>
      <c r="K20" s="74" t="e">
        <f t="shared" si="2"/>
        <v>#REF!</v>
      </c>
      <c r="L20" s="134" t="e">
        <f t="shared" si="6"/>
        <v>#REF!</v>
      </c>
      <c r="M20" s="136" t="e">
        <f t="shared" si="7"/>
        <v>#REF!</v>
      </c>
      <c r="N20" s="136" t="e">
        <f t="shared" si="8"/>
        <v>#REF!</v>
      </c>
    </row>
    <row r="21" spans="1:26" ht="12.75" customHeight="1" x14ac:dyDescent="0.2"/>
    <row r="22" spans="1:26" ht="12.75" customHeight="1" x14ac:dyDescent="0.2"/>
    <row r="23" spans="1:26" ht="12.75" customHeight="1" x14ac:dyDescent="0.2"/>
    <row r="24" spans="1:26" ht="12.75" customHeight="1" x14ac:dyDescent="0.2"/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pageMargins left="0.74791666666666667" right="0.74791666666666667" top="0.98402777777777772" bottom="0.9840277777777777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 voor</vt:lpstr>
      <vt:lpstr>II voor</vt:lpstr>
      <vt:lpstr>III voor</vt:lpstr>
      <vt:lpstr>IV voor</vt:lpstr>
      <vt:lpstr>V voor</vt:lpstr>
      <vt:lpstr>VI voor</vt:lpstr>
      <vt:lpstr>VII voor</vt:lpstr>
      <vt:lpstr>Üldtabel</vt:lpstr>
      <vt:lpstr>'VI voor'!Z_49925CF0_61E5_4AE1_AC9B_E5BC69F9BFD7_.wvu.Cols</vt:lpstr>
      <vt:lpstr>'VII voor'!Z_49925CF0_61E5_4AE1_AC9B_E5BC69F9BFD7_.wvu.Cols</vt:lpstr>
      <vt:lpstr>'I voor'!Z_49925CF0_61E5_4AE1_AC9B_E5BC69F9BFD7_.wvu.Rows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Maria</cp:lastModifiedBy>
  <dcterms:created xsi:type="dcterms:W3CDTF">2014-09-11T08:06:02Z</dcterms:created>
  <dcterms:modified xsi:type="dcterms:W3CDTF">2023-03-20T14:46:01Z</dcterms:modified>
</cp:coreProperties>
</file>